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DIPUTADOS RP" sheetId="2" r:id="rId1"/>
  </sheets>
  <definedNames>
    <definedName name="_xlnm.Print_Area" localSheetId="0">'DIPUTADOS RP'!$A$1:$S$32</definedName>
  </definedNames>
  <calcPr calcId="145621"/>
</workbook>
</file>

<file path=xl/calcChain.xml><?xml version="1.0" encoding="utf-8"?>
<calcChain xmlns="http://schemas.openxmlformats.org/spreadsheetml/2006/main">
  <c r="R31" i="2" l="1"/>
  <c r="P31" i="2" l="1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Q30" i="2"/>
  <c r="S30" i="2" s="1"/>
  <c r="Q29" i="2"/>
  <c r="S29" i="2" s="1"/>
  <c r="Q28" i="2"/>
  <c r="S28" i="2" s="1"/>
  <c r="Q27" i="2"/>
  <c r="S27" i="2" s="1"/>
  <c r="Q26" i="2"/>
  <c r="S26" i="2" s="1"/>
  <c r="Q25" i="2"/>
  <c r="S25" i="2" s="1"/>
  <c r="Q24" i="2"/>
  <c r="S24" i="2" s="1"/>
  <c r="Q23" i="2"/>
  <c r="S23" i="2" s="1"/>
  <c r="Q22" i="2"/>
  <c r="S22" i="2" s="1"/>
  <c r="Q21" i="2"/>
  <c r="S21" i="2" s="1"/>
  <c r="Q20" i="2"/>
  <c r="S20" i="2" s="1"/>
  <c r="Q19" i="2"/>
  <c r="S19" i="2" s="1"/>
  <c r="Q18" i="2"/>
  <c r="S18" i="2" s="1"/>
  <c r="Q17" i="2"/>
  <c r="S17" i="2" s="1"/>
  <c r="Q16" i="2"/>
  <c r="S16" i="2" s="1"/>
  <c r="Q15" i="2"/>
  <c r="S15" i="2" s="1"/>
  <c r="Q14" i="2"/>
  <c r="S14" i="2" s="1"/>
  <c r="Q13" i="2"/>
  <c r="S13" i="2" s="1"/>
  <c r="Q12" i="2"/>
  <c r="S12" i="2" s="1"/>
  <c r="Q11" i="2"/>
  <c r="S11" i="2" s="1"/>
  <c r="Q10" i="2"/>
  <c r="S10" i="2" s="1"/>
  <c r="Q9" i="2"/>
  <c r="S9" i="2" s="1"/>
  <c r="Q8" i="2"/>
  <c r="S8" i="2" s="1"/>
  <c r="Q7" i="2"/>
  <c r="S7" i="2" s="1"/>
  <c r="Q31" i="2" l="1"/>
  <c r="Q32" i="2" l="1"/>
  <c r="S31" i="2"/>
  <c r="N32" i="2"/>
  <c r="J32" i="2"/>
  <c r="I32" i="2"/>
  <c r="M32" i="2"/>
  <c r="E32" i="2"/>
  <c r="K32" i="2"/>
  <c r="F32" i="2"/>
  <c r="H32" i="2"/>
  <c r="G32" i="2"/>
  <c r="L32" i="2"/>
  <c r="D32" i="2"/>
  <c r="P32" i="2"/>
  <c r="B32" i="2"/>
  <c r="O32" i="2"/>
  <c r="C32" i="2"/>
</calcChain>
</file>

<file path=xl/sharedStrings.xml><?xml version="1.0" encoding="utf-8"?>
<sst xmlns="http://schemas.openxmlformats.org/spreadsheetml/2006/main" count="37" uniqueCount="36">
  <si>
    <t>VOTOS NULOS</t>
  </si>
  <si>
    <t>TOTAL</t>
  </si>
  <si>
    <t>Total de votos</t>
  </si>
  <si>
    <t>Porcentaje</t>
  </si>
  <si>
    <t>DISTRITO</t>
  </si>
  <si>
    <t>CANDIDATOS NO REGISTRADOS</t>
  </si>
  <si>
    <t>Candidato Independiente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</si>
  <si>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</si>
  <si>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</si>
  <si>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</si>
  <si>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</si>
  <si>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</si>
  <si>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</si>
  <si>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</si>
  <si>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</si>
  <si>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</si>
  <si>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</si>
  <si>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</si>
  <si>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</si>
  <si>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</si>
  <si>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</si>
  <si>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</si>
  <si>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</si>
  <si>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</si>
  <si>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</si>
  <si>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</si>
  <si>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</si>
  <si>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</si>
  <si>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</si>
  <si>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</si>
  <si>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</si>
  <si>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t>LISTA NOMINAL</t>
  </si>
  <si>
    <t>PARTICIPACIÓN</t>
  </si>
  <si>
    <r>
      <t>Estado de Sinaloa</t>
    </r>
    <r>
      <rPr>
        <sz val="27"/>
        <color rgb="FF333333"/>
        <rFont val="Inherit"/>
      </rPr>
      <t> </t>
    </r>
    <r>
      <rPr>
        <b/>
        <sz val="19"/>
        <color rgb="FFE3DAE8"/>
        <rFont val="Inherit"/>
      </rPr>
      <t xml:space="preserve">| </t>
    </r>
    <r>
      <rPr>
        <sz val="17"/>
        <color rgb="FF8F4691"/>
        <rFont val="Inherit"/>
      </rPr>
      <t>Proceso Electoral Local 2020-2021</t>
    </r>
  </si>
  <si>
    <r>
      <t>Elección</t>
    </r>
    <r>
      <rPr>
        <sz val="27"/>
        <color rgb="FF333333"/>
        <rFont val="Inherit"/>
      </rPr>
      <t> </t>
    </r>
    <r>
      <rPr>
        <b/>
        <sz val="19"/>
        <color rgb="FFE3DAE8"/>
        <rFont val="Inherit"/>
      </rPr>
      <t>|</t>
    </r>
    <r>
      <rPr>
        <sz val="27"/>
        <color rgb="FF333333"/>
        <rFont val="Inherit"/>
      </rPr>
      <t> </t>
    </r>
    <r>
      <rPr>
        <sz val="17"/>
        <color rgb="FF8F4691"/>
        <rFont val="Inherit"/>
      </rPr>
      <t>Diputaciones Representación Proporcional</t>
    </r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</si>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</sst>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7"/>
      <color rgb="FF000000"/>
      <name val="Inherit"/>
    </font>
    <font>
      <sz val="27"/>
      <color rgb="FF333333"/>
      <name val="Inherit"/>
    </font>
    <font>
      <b/>
      <sz val="19"/>
      <color rgb="FFE3DAE8"/>
      <name val="Inherit"/>
    </font>
    <font>
      <sz val="17"/>
      <color rgb="FF8F4691"/>
      <name val="Inherit"/>
    </font>
    <font>
      <sz val="16"/>
      <color rgb="FF000000"/>
      <name val="Inherit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double">
        <color theme="0" tint="-0.34998626667073579"/>
      </right>
      <top style="double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theme="0" tint="-0.24994659260841701"/>
      </right>
      <top style="double">
        <color theme="0" tint="-0.34998626667073579"/>
      </top>
      <bottom style="thin">
        <color auto="1"/>
      </bottom>
      <diagonal/>
    </border>
    <border>
      <left style="double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34998626667073579"/>
      </left>
      <right style="thin">
        <color theme="0" tint="-0.24994659260841701"/>
      </right>
      <top style="thin">
        <color auto="1"/>
      </top>
      <bottom style="double">
        <color theme="0" tint="-0.34998626667073579"/>
      </bottom>
      <diagonal/>
    </border>
    <border>
      <left style="thin">
        <color theme="0" tint="-0.24994659260841701"/>
      </left>
      <right style="double">
        <color theme="0" tint="-0.34998626667073579"/>
      </right>
      <top style="thin">
        <color auto="1"/>
      </top>
      <bottom style="double">
        <color theme="0" tint="-0.3499862666707357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3" fontId="12" fillId="4" borderId="9" xfId="0" applyNumberFormat="1" applyFont="1" applyFill="1" applyBorder="1" applyAlignment="1">
      <alignment horizontal="center" vertical="center" wrapText="1"/>
    </xf>
    <xf numFmtId="49" fontId="1" fillId="0" borderId="10" xfId="1" applyNumberFormat="1" applyFont="1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Border="1" applyAlignment="1">
      <alignment vertical="center" wrapText="1"/>
    </xf>
    <xf numFmtId="2" fontId="13" fillId="0" borderId="14" xfId="0" applyNumberFormat="1" applyFont="1" applyBorder="1" applyAlignment="1">
      <alignment horizontal="center" vertical="center" wrapText="1"/>
    </xf>
    <xf numFmtId="49" fontId="1" fillId="0" borderId="17" xfId="1" applyNumberFormat="1" applyFont="1" applyFill="1" applyBorder="1" applyAlignment="1">
      <alignment horizontal="left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3" fontId="12" fillId="4" borderId="18" xfId="0" applyNumberFormat="1" applyFont="1" applyFill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F4691"/>
      <color rgb="FFFD7B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114300</xdr:rowOff>
    </xdr:from>
    <xdr:to>
      <xdr:col>1</xdr:col>
      <xdr:colOff>733425</xdr:colOff>
      <xdr:row>5</xdr:row>
      <xdr:rowOff>152400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114300</xdr:rowOff>
    </xdr:from>
    <xdr:to>
      <xdr:col>2</xdr:col>
      <xdr:colOff>733425</xdr:colOff>
      <xdr:row>5</xdr:row>
      <xdr:rowOff>152400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114300</xdr:rowOff>
    </xdr:from>
    <xdr:to>
      <xdr:col>3</xdr:col>
      <xdr:colOff>733425</xdr:colOff>
      <xdr:row>5</xdr:row>
      <xdr:rowOff>152400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114300</xdr:rowOff>
    </xdr:from>
    <xdr:to>
      <xdr:col>6</xdr:col>
      <xdr:colOff>0</xdr:colOff>
      <xdr:row>5</xdr:row>
      <xdr:rowOff>152400</xdr:rowOff>
    </xdr:to>
    <xdr:pic>
      <xdr:nvPicPr>
        <xdr:cNvPr id="5" name="4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85725</xdr:colOff>
      <xdr:row>4</xdr:row>
      <xdr:rowOff>161925</xdr:rowOff>
    </xdr:from>
    <xdr:to>
      <xdr:col>8</xdr:col>
      <xdr:colOff>704850</xdr:colOff>
      <xdr:row>5</xdr:row>
      <xdr:rowOff>104775</xdr:rowOff>
    </xdr:to>
    <xdr:pic>
      <xdr:nvPicPr>
        <xdr:cNvPr id="7" name="6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09650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4</xdr:row>
      <xdr:rowOff>161925</xdr:rowOff>
    </xdr:from>
    <xdr:to>
      <xdr:col>7</xdr:col>
      <xdr:colOff>742950</xdr:colOff>
      <xdr:row>5</xdr:row>
      <xdr:rowOff>200025</xdr:rowOff>
    </xdr:to>
    <xdr:pic>
      <xdr:nvPicPr>
        <xdr:cNvPr id="9" name="8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5715000" y="100965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63501</xdr:colOff>
      <xdr:row>4</xdr:row>
      <xdr:rowOff>142875</xdr:rowOff>
    </xdr:from>
    <xdr:to>
      <xdr:col>6</xdr:col>
      <xdr:colOff>787401</xdr:colOff>
      <xdr:row>5</xdr:row>
      <xdr:rowOff>180975</xdr:rowOff>
    </xdr:to>
    <xdr:pic>
      <xdr:nvPicPr>
        <xdr:cNvPr id="10" name="9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5177368" y="1370542"/>
          <a:ext cx="723900" cy="715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123825</xdr:rowOff>
    </xdr:from>
    <xdr:ext cx="714375" cy="714375"/>
    <xdr:pic>
      <xdr:nvPicPr>
        <xdr:cNvPr id="16" name="15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9715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9</xdr:col>
      <xdr:colOff>123826</xdr:colOff>
      <xdr:row>4</xdr:row>
      <xdr:rowOff>219075</xdr:rowOff>
    </xdr:from>
    <xdr:to>
      <xdr:col>9</xdr:col>
      <xdr:colOff>685800</xdr:colOff>
      <xdr:row>5</xdr:row>
      <xdr:rowOff>114300</xdr:rowOff>
    </xdr:to>
    <xdr:pic>
      <xdr:nvPicPr>
        <xdr:cNvPr id="18" name="17 Imagen" descr="https://prepsinaloa2021.mx/storage/actas_digitales/midaec/logos_partidos/PES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1" y="1066800"/>
          <a:ext cx="56197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133351</xdr:colOff>
      <xdr:row>4</xdr:row>
      <xdr:rowOff>266701</xdr:rowOff>
    </xdr:from>
    <xdr:to>
      <xdr:col>10</xdr:col>
      <xdr:colOff>628650</xdr:colOff>
      <xdr:row>5</xdr:row>
      <xdr:rowOff>57150</xdr:rowOff>
    </xdr:to>
    <xdr:pic>
      <xdr:nvPicPr>
        <xdr:cNvPr id="19" name="18 Imagen" descr="https://prepsinaloa2021.mx/storage/actas_digitales/midaec/logos_partidos/RSP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1" y="1114426"/>
          <a:ext cx="495299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95252</xdr:colOff>
      <xdr:row>4</xdr:row>
      <xdr:rowOff>257176</xdr:rowOff>
    </xdr:from>
    <xdr:to>
      <xdr:col>11</xdr:col>
      <xdr:colOff>581026</xdr:colOff>
      <xdr:row>5</xdr:row>
      <xdr:rowOff>76200</xdr:rowOff>
    </xdr:to>
    <xdr:pic>
      <xdr:nvPicPr>
        <xdr:cNvPr id="20" name="19 Imagen" descr="https://prepsinaloa2021.mx/storage/actas_digitales/midaec/logos_partidos/FxM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7" y="1104901"/>
          <a:ext cx="485774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28575</xdr:colOff>
      <xdr:row>4</xdr:row>
      <xdr:rowOff>123825</xdr:rowOff>
    </xdr:from>
    <xdr:to>
      <xdr:col>12</xdr:col>
      <xdr:colOff>742950</xdr:colOff>
      <xdr:row>4</xdr:row>
      <xdr:rowOff>581025</xdr:rowOff>
    </xdr:to>
    <xdr:pic>
      <xdr:nvPicPr>
        <xdr:cNvPr id="23" name="22 Imagen" descr="C:\Users\pc\Desktop\LOGO SAMIR.jp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971550"/>
          <a:ext cx="714375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118533</xdr:colOff>
      <xdr:row>4</xdr:row>
      <xdr:rowOff>76203</xdr:rowOff>
    </xdr:from>
    <xdr:to>
      <xdr:col>13</xdr:col>
      <xdr:colOff>692275</xdr:colOff>
      <xdr:row>4</xdr:row>
      <xdr:rowOff>655682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879666" y="1303870"/>
          <a:ext cx="573742" cy="57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abSelected="1" zoomScale="75" zoomScaleNormal="75" zoomScaleSheetLayoutView="75" workbookViewId="0">
      <selection activeCell="A2" sqref="A2:O2"/>
    </sheetView>
  </sheetViews>
  <sheetFormatPr baseColWidth="10" defaultRowHeight="14.5"/>
  <cols>
    <col min="1" max="1" width="16.1796875" style="16" customWidth="1"/>
    <col min="2" max="2" width="10.90625" style="16"/>
    <col min="3" max="6" width="11.54296875" style="16" bestFit="1" customWidth="1"/>
    <col min="7" max="7" width="11.54296875" style="16" customWidth="1"/>
    <col min="8" max="8" width="11.54296875" style="16" bestFit="1" customWidth="1"/>
    <col min="9" max="9" width="11.7265625" style="16" customWidth="1"/>
    <col min="10" max="14" width="11.54296875" style="16" bestFit="1" customWidth="1"/>
    <col min="15" max="15" width="14.453125" style="16" customWidth="1"/>
    <col min="16" max="16" width="10.7265625" style="16" customWidth="1"/>
    <col min="17" max="17" width="12.26953125" style="16" bestFit="1" customWidth="1"/>
    <col min="18" max="18" width="10.90625" style="16"/>
    <col min="19" max="19" width="14.6328125" style="16" bestFit="1" customWidth="1"/>
    <col min="20" max="16384" width="10.90625" style="16"/>
  </cols>
  <sheetData>
    <row r="2" spans="1:19" ht="30" customHeight="1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9" ht="36.75" customHeight="1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9" ht="1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53.25" customHeight="1" thickTop="1">
      <c r="A5" s="26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19"/>
      <c r="N5" s="19"/>
      <c r="O5" s="24" t="s">
        <v>5</v>
      </c>
      <c r="P5" s="24" t="s">
        <v>0</v>
      </c>
      <c r="Q5" s="32" t="s">
        <v>1</v>
      </c>
      <c r="R5" s="28" t="s">
        <v>31</v>
      </c>
      <c r="S5" s="30" t="s">
        <v>32</v>
      </c>
    </row>
    <row r="6" spans="1:19" ht="20.5" thickBot="1">
      <c r="A6" s="27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" t="s">
        <v>6</v>
      </c>
      <c r="N6" s="2" t="s">
        <v>6</v>
      </c>
      <c r="O6" s="25"/>
      <c r="P6" s="25"/>
      <c r="Q6" s="33"/>
      <c r="R6" s="29"/>
      <c r="S6" s="31"/>
    </row>
    <row r="7" spans="1:19" ht="15" thickTop="1">
      <c r="A7" s="12" t="s">
        <v>7</v>
      </c>
      <c r="B7" s="13">
        <v>3935</v>
      </c>
      <c r="C7" s="13">
        <v>8375</v>
      </c>
      <c r="D7" s="13">
        <v>3185</v>
      </c>
      <c r="E7" s="13">
        <v>238</v>
      </c>
      <c r="F7" s="13">
        <v>10839</v>
      </c>
      <c r="G7" s="13">
        <v>2698</v>
      </c>
      <c r="H7" s="13">
        <v>2241</v>
      </c>
      <c r="I7" s="13">
        <v>20933</v>
      </c>
      <c r="J7" s="13">
        <v>387</v>
      </c>
      <c r="K7" s="13">
        <v>591</v>
      </c>
      <c r="L7" s="13">
        <v>634</v>
      </c>
      <c r="M7" s="13">
        <v>1350</v>
      </c>
      <c r="N7" s="14"/>
      <c r="O7" s="13">
        <v>17</v>
      </c>
      <c r="P7" s="13">
        <v>1674</v>
      </c>
      <c r="Q7" s="13">
        <f t="shared" ref="Q7:Q31" si="0">SUM(B7:P7)</f>
        <v>57097</v>
      </c>
      <c r="R7" s="13">
        <v>98358</v>
      </c>
      <c r="S7" s="15">
        <f>Q7/R7*100</f>
        <v>58.050184021635253</v>
      </c>
    </row>
    <row r="8" spans="1:19">
      <c r="A8" s="6" t="s">
        <v>8</v>
      </c>
      <c r="B8" s="4">
        <v>4166</v>
      </c>
      <c r="C8" s="4">
        <v>9568</v>
      </c>
      <c r="D8" s="4">
        <v>626</v>
      </c>
      <c r="E8" s="4">
        <v>5770</v>
      </c>
      <c r="F8" s="4">
        <v>567</v>
      </c>
      <c r="G8" s="4">
        <v>1744</v>
      </c>
      <c r="H8" s="4">
        <v>2343</v>
      </c>
      <c r="I8" s="4">
        <v>17654</v>
      </c>
      <c r="J8" s="4">
        <v>340</v>
      </c>
      <c r="K8" s="4">
        <v>576</v>
      </c>
      <c r="L8" s="4">
        <v>814</v>
      </c>
      <c r="M8" s="5"/>
      <c r="N8" s="5"/>
      <c r="O8" s="4">
        <v>23</v>
      </c>
      <c r="P8" s="4">
        <v>1131</v>
      </c>
      <c r="Q8" s="4">
        <f t="shared" si="0"/>
        <v>45322</v>
      </c>
      <c r="R8" s="4">
        <v>94777</v>
      </c>
      <c r="S8" s="7">
        <f>Q8/R8*100</f>
        <v>47.819618683857904</v>
      </c>
    </row>
    <row r="9" spans="1:19">
      <c r="A9" s="6" t="s">
        <v>9</v>
      </c>
      <c r="B9" s="4">
        <v>1949</v>
      </c>
      <c r="C9" s="4">
        <v>8775</v>
      </c>
      <c r="D9" s="4">
        <v>701</v>
      </c>
      <c r="E9" s="4">
        <v>3215</v>
      </c>
      <c r="F9" s="4">
        <v>316</v>
      </c>
      <c r="G9" s="4">
        <v>2222</v>
      </c>
      <c r="H9" s="4">
        <v>2087</v>
      </c>
      <c r="I9" s="4">
        <v>19437</v>
      </c>
      <c r="J9" s="4">
        <v>298</v>
      </c>
      <c r="K9" s="4">
        <v>903</v>
      </c>
      <c r="L9" s="4">
        <v>1134</v>
      </c>
      <c r="M9" s="5"/>
      <c r="N9" s="5"/>
      <c r="O9" s="4">
        <v>15</v>
      </c>
      <c r="P9" s="4">
        <v>1397</v>
      </c>
      <c r="Q9" s="4">
        <f t="shared" si="0"/>
        <v>42449</v>
      </c>
      <c r="R9" s="4">
        <v>87382</v>
      </c>
      <c r="S9" s="7">
        <f t="shared" ref="S9:S31" si="1">Q9/R9*100</f>
        <v>48.578654642832618</v>
      </c>
    </row>
    <row r="10" spans="1:19">
      <c r="A10" s="6" t="s">
        <v>10</v>
      </c>
      <c r="B10" s="4">
        <v>4356</v>
      </c>
      <c r="C10" s="4">
        <v>10347</v>
      </c>
      <c r="D10" s="4">
        <v>537</v>
      </c>
      <c r="E10" s="4">
        <v>2076</v>
      </c>
      <c r="F10" s="4">
        <v>437</v>
      </c>
      <c r="G10" s="4">
        <v>1270</v>
      </c>
      <c r="H10" s="4">
        <v>2491</v>
      </c>
      <c r="I10" s="4">
        <v>17160</v>
      </c>
      <c r="J10" s="4">
        <v>263</v>
      </c>
      <c r="K10" s="4">
        <v>691</v>
      </c>
      <c r="L10" s="4">
        <v>1084</v>
      </c>
      <c r="M10" s="5"/>
      <c r="N10" s="5"/>
      <c r="O10" s="4">
        <v>15</v>
      </c>
      <c r="P10" s="4">
        <v>1011</v>
      </c>
      <c r="Q10" s="4">
        <f t="shared" si="0"/>
        <v>41738</v>
      </c>
      <c r="R10" s="4">
        <v>90013</v>
      </c>
      <c r="S10" s="7">
        <f>Q10/R10*100</f>
        <v>46.368857831646537</v>
      </c>
    </row>
    <row r="11" spans="1:19">
      <c r="A11" s="6" t="s">
        <v>11</v>
      </c>
      <c r="B11" s="4">
        <v>4984</v>
      </c>
      <c r="C11" s="4">
        <v>11080</v>
      </c>
      <c r="D11" s="4">
        <v>595</v>
      </c>
      <c r="E11" s="4">
        <v>1222</v>
      </c>
      <c r="F11" s="4">
        <v>212</v>
      </c>
      <c r="G11" s="4">
        <v>1208</v>
      </c>
      <c r="H11" s="4">
        <v>3163</v>
      </c>
      <c r="I11" s="4">
        <v>21568</v>
      </c>
      <c r="J11" s="4">
        <v>237</v>
      </c>
      <c r="K11" s="4">
        <v>286</v>
      </c>
      <c r="L11" s="4">
        <v>639</v>
      </c>
      <c r="M11" s="5"/>
      <c r="N11" s="5"/>
      <c r="O11" s="4">
        <v>15</v>
      </c>
      <c r="P11" s="4">
        <v>873</v>
      </c>
      <c r="Q11" s="4">
        <f t="shared" si="0"/>
        <v>46082</v>
      </c>
      <c r="R11" s="4">
        <v>95230</v>
      </c>
      <c r="S11" s="7">
        <f>Q11/R11*100</f>
        <v>48.390213168119288</v>
      </c>
    </row>
    <row r="12" spans="1:19">
      <c r="A12" s="6" t="s">
        <v>12</v>
      </c>
      <c r="B12" s="4">
        <v>1474</v>
      </c>
      <c r="C12" s="4">
        <v>14021</v>
      </c>
      <c r="D12" s="4">
        <v>460</v>
      </c>
      <c r="E12" s="4">
        <v>826</v>
      </c>
      <c r="F12" s="4">
        <v>184</v>
      </c>
      <c r="G12" s="4">
        <v>567</v>
      </c>
      <c r="H12" s="4">
        <v>2927</v>
      </c>
      <c r="I12" s="4">
        <v>11443</v>
      </c>
      <c r="J12" s="4">
        <v>425</v>
      </c>
      <c r="K12" s="4">
        <v>451</v>
      </c>
      <c r="L12" s="4">
        <v>154</v>
      </c>
      <c r="M12" s="5"/>
      <c r="N12" s="5"/>
      <c r="O12" s="4">
        <v>2</v>
      </c>
      <c r="P12" s="4">
        <v>1575</v>
      </c>
      <c r="Q12" s="4">
        <f t="shared" si="0"/>
        <v>34509</v>
      </c>
      <c r="R12" s="4">
        <v>81531</v>
      </c>
      <c r="S12" s="7">
        <f>Q12/R12*100</f>
        <v>42.326231740074327</v>
      </c>
    </row>
    <row r="13" spans="1:19">
      <c r="A13" s="6" t="s">
        <v>13</v>
      </c>
      <c r="B13" s="4">
        <v>4265</v>
      </c>
      <c r="C13" s="4">
        <v>12811</v>
      </c>
      <c r="D13" s="4">
        <v>715</v>
      </c>
      <c r="E13" s="4">
        <v>174</v>
      </c>
      <c r="F13" s="4">
        <v>182</v>
      </c>
      <c r="G13" s="4">
        <v>656</v>
      </c>
      <c r="H13" s="4">
        <v>2973</v>
      </c>
      <c r="I13" s="4">
        <v>20576</v>
      </c>
      <c r="J13" s="4">
        <v>601</v>
      </c>
      <c r="K13" s="4">
        <v>331</v>
      </c>
      <c r="L13" s="4">
        <v>186</v>
      </c>
      <c r="M13" s="5"/>
      <c r="N13" s="5"/>
      <c r="O13" s="4">
        <v>17</v>
      </c>
      <c r="P13" s="4">
        <v>941</v>
      </c>
      <c r="Q13" s="4">
        <f t="shared" si="0"/>
        <v>44428</v>
      </c>
      <c r="R13" s="4">
        <v>87052</v>
      </c>
      <c r="S13" s="7">
        <f>Q13/R13*100</f>
        <v>51.036162293801404</v>
      </c>
    </row>
    <row r="14" spans="1:19">
      <c r="A14" s="6" t="s">
        <v>14</v>
      </c>
      <c r="B14" s="4">
        <v>4096</v>
      </c>
      <c r="C14" s="4">
        <v>10636</v>
      </c>
      <c r="D14" s="4">
        <v>703</v>
      </c>
      <c r="E14" s="4">
        <v>152</v>
      </c>
      <c r="F14" s="4">
        <v>153</v>
      </c>
      <c r="G14" s="4">
        <v>575</v>
      </c>
      <c r="H14" s="4">
        <v>2624</v>
      </c>
      <c r="I14" s="4">
        <v>20406</v>
      </c>
      <c r="J14" s="4">
        <v>532</v>
      </c>
      <c r="K14" s="4">
        <v>505</v>
      </c>
      <c r="L14" s="4">
        <v>197</v>
      </c>
      <c r="M14" s="5"/>
      <c r="N14" s="5"/>
      <c r="O14" s="4">
        <v>12</v>
      </c>
      <c r="P14" s="4">
        <v>828</v>
      </c>
      <c r="Q14" s="4">
        <f t="shared" si="0"/>
        <v>41419</v>
      </c>
      <c r="R14" s="4">
        <v>85444</v>
      </c>
      <c r="S14" s="7">
        <f>Q14/R14*100</f>
        <v>48.475024577501053</v>
      </c>
    </row>
    <row r="15" spans="1:19">
      <c r="A15" s="6" t="s">
        <v>15</v>
      </c>
      <c r="B15" s="4">
        <v>3623</v>
      </c>
      <c r="C15" s="4">
        <v>14934</v>
      </c>
      <c r="D15" s="4">
        <v>1967</v>
      </c>
      <c r="E15" s="4">
        <v>312</v>
      </c>
      <c r="F15" s="4">
        <v>1602</v>
      </c>
      <c r="G15" s="4">
        <v>811</v>
      </c>
      <c r="H15" s="4">
        <v>6822</v>
      </c>
      <c r="I15" s="4">
        <v>27897</v>
      </c>
      <c r="J15" s="4">
        <v>264</v>
      </c>
      <c r="K15" s="4">
        <v>1697</v>
      </c>
      <c r="L15" s="4">
        <v>1059</v>
      </c>
      <c r="M15" s="5"/>
      <c r="N15" s="5"/>
      <c r="O15" s="4">
        <v>20</v>
      </c>
      <c r="P15" s="4">
        <v>1333</v>
      </c>
      <c r="Q15" s="4">
        <f t="shared" si="0"/>
        <v>62341</v>
      </c>
      <c r="R15" s="4">
        <v>100530</v>
      </c>
      <c r="S15" s="7">
        <f t="shared" si="1"/>
        <v>62.012334626479657</v>
      </c>
    </row>
    <row r="16" spans="1:19" s="17" customFormat="1">
      <c r="A16" s="6" t="s">
        <v>16</v>
      </c>
      <c r="B16" s="4">
        <v>1515</v>
      </c>
      <c r="C16" s="4">
        <v>13939</v>
      </c>
      <c r="D16" s="4">
        <v>2447</v>
      </c>
      <c r="E16" s="4">
        <v>1307</v>
      </c>
      <c r="F16" s="4">
        <v>302</v>
      </c>
      <c r="G16" s="4">
        <v>3076</v>
      </c>
      <c r="H16" s="4">
        <v>5759</v>
      </c>
      <c r="I16" s="4">
        <v>17690</v>
      </c>
      <c r="J16" s="4">
        <v>590</v>
      </c>
      <c r="K16" s="4">
        <v>477</v>
      </c>
      <c r="L16" s="4">
        <v>402</v>
      </c>
      <c r="M16" s="5"/>
      <c r="N16" s="5"/>
      <c r="O16" s="4">
        <v>13</v>
      </c>
      <c r="P16" s="4">
        <v>1626</v>
      </c>
      <c r="Q16" s="4">
        <f t="shared" si="0"/>
        <v>49143</v>
      </c>
      <c r="R16" s="4">
        <v>83090</v>
      </c>
      <c r="S16" s="7">
        <f t="shared" si="1"/>
        <v>59.144301359971116</v>
      </c>
    </row>
    <row r="17" spans="1:19">
      <c r="A17" s="6" t="s">
        <v>17</v>
      </c>
      <c r="B17" s="4">
        <v>2063</v>
      </c>
      <c r="C17" s="4">
        <v>9818</v>
      </c>
      <c r="D17" s="4">
        <v>271</v>
      </c>
      <c r="E17" s="4">
        <v>3513</v>
      </c>
      <c r="F17" s="4">
        <v>849</v>
      </c>
      <c r="G17" s="4">
        <v>4037</v>
      </c>
      <c r="H17" s="4">
        <v>2240</v>
      </c>
      <c r="I17" s="4">
        <v>14575</v>
      </c>
      <c r="J17" s="4">
        <v>404</v>
      </c>
      <c r="K17" s="4">
        <v>688</v>
      </c>
      <c r="L17" s="4">
        <v>274</v>
      </c>
      <c r="M17" s="5"/>
      <c r="N17" s="5"/>
      <c r="O17" s="4">
        <v>21</v>
      </c>
      <c r="P17" s="4">
        <v>948</v>
      </c>
      <c r="Q17" s="4">
        <f t="shared" si="0"/>
        <v>39701</v>
      </c>
      <c r="R17" s="4">
        <v>84223</v>
      </c>
      <c r="S17" s="7">
        <f t="shared" si="1"/>
        <v>47.137955190387423</v>
      </c>
    </row>
    <row r="18" spans="1:19">
      <c r="A18" s="6" t="s">
        <v>18</v>
      </c>
      <c r="B18" s="4">
        <v>5240</v>
      </c>
      <c r="C18" s="4">
        <v>13708</v>
      </c>
      <c r="D18" s="4">
        <v>709</v>
      </c>
      <c r="E18" s="4">
        <v>745</v>
      </c>
      <c r="F18" s="4">
        <v>875</v>
      </c>
      <c r="G18" s="4">
        <v>2666</v>
      </c>
      <c r="H18" s="4">
        <v>3932</v>
      </c>
      <c r="I18" s="4">
        <v>24026</v>
      </c>
      <c r="J18" s="4">
        <v>1155</v>
      </c>
      <c r="K18" s="4">
        <v>778</v>
      </c>
      <c r="L18" s="4">
        <v>998</v>
      </c>
      <c r="M18" s="5"/>
      <c r="N18" s="5"/>
      <c r="O18" s="4">
        <v>82</v>
      </c>
      <c r="P18" s="4">
        <v>1269</v>
      </c>
      <c r="Q18" s="4">
        <f t="shared" si="0"/>
        <v>56183</v>
      </c>
      <c r="R18" s="4">
        <v>110581</v>
      </c>
      <c r="S18" s="7">
        <f t="shared" si="1"/>
        <v>50.807100677331555</v>
      </c>
    </row>
    <row r="19" spans="1:19">
      <c r="A19" s="6" t="s">
        <v>19</v>
      </c>
      <c r="B19" s="4">
        <v>5611</v>
      </c>
      <c r="C19" s="4">
        <v>13001</v>
      </c>
      <c r="D19" s="4">
        <v>673</v>
      </c>
      <c r="E19" s="4">
        <v>544</v>
      </c>
      <c r="F19" s="4">
        <v>753</v>
      </c>
      <c r="G19" s="4">
        <v>1818</v>
      </c>
      <c r="H19" s="4">
        <v>2964</v>
      </c>
      <c r="I19" s="4">
        <v>19321</v>
      </c>
      <c r="J19" s="4">
        <v>827</v>
      </c>
      <c r="K19" s="4">
        <v>541</v>
      </c>
      <c r="L19" s="4">
        <v>710</v>
      </c>
      <c r="M19" s="5"/>
      <c r="N19" s="5"/>
      <c r="O19" s="4">
        <v>50</v>
      </c>
      <c r="P19" s="4">
        <v>1127</v>
      </c>
      <c r="Q19" s="4">
        <f t="shared" si="0"/>
        <v>47940</v>
      </c>
      <c r="R19" s="4">
        <v>103251</v>
      </c>
      <c r="S19" s="7">
        <f t="shared" si="1"/>
        <v>46.430543045587939</v>
      </c>
    </row>
    <row r="20" spans="1:19">
      <c r="A20" s="6" t="s">
        <v>20</v>
      </c>
      <c r="B20" s="4">
        <v>7664</v>
      </c>
      <c r="C20" s="4">
        <v>14157</v>
      </c>
      <c r="D20" s="4">
        <v>689</v>
      </c>
      <c r="E20" s="4">
        <v>597</v>
      </c>
      <c r="F20" s="4">
        <v>1267</v>
      </c>
      <c r="G20" s="4">
        <v>3043</v>
      </c>
      <c r="H20" s="4">
        <v>3308</v>
      </c>
      <c r="I20" s="4">
        <v>23532</v>
      </c>
      <c r="J20" s="4">
        <v>784</v>
      </c>
      <c r="K20" s="4">
        <v>588</v>
      </c>
      <c r="L20" s="4">
        <v>873</v>
      </c>
      <c r="M20" s="5"/>
      <c r="N20" s="5"/>
      <c r="O20" s="4">
        <v>53</v>
      </c>
      <c r="P20" s="4">
        <v>1329</v>
      </c>
      <c r="Q20" s="4">
        <f t="shared" si="0"/>
        <v>57884</v>
      </c>
      <c r="R20" s="4">
        <v>101841</v>
      </c>
      <c r="S20" s="7">
        <f t="shared" si="1"/>
        <v>56.837619426360696</v>
      </c>
    </row>
    <row r="21" spans="1:19">
      <c r="A21" s="6" t="s">
        <v>21</v>
      </c>
      <c r="B21" s="4">
        <v>4543</v>
      </c>
      <c r="C21" s="4">
        <v>9979</v>
      </c>
      <c r="D21" s="4">
        <v>529</v>
      </c>
      <c r="E21" s="4">
        <v>683</v>
      </c>
      <c r="F21" s="4">
        <v>575</v>
      </c>
      <c r="G21" s="4">
        <v>1763</v>
      </c>
      <c r="H21" s="4">
        <v>2385</v>
      </c>
      <c r="I21" s="4">
        <v>18735</v>
      </c>
      <c r="J21" s="4">
        <v>599</v>
      </c>
      <c r="K21" s="4">
        <v>392</v>
      </c>
      <c r="L21" s="4">
        <v>653</v>
      </c>
      <c r="M21" s="5"/>
      <c r="N21" s="5"/>
      <c r="O21" s="4">
        <v>29</v>
      </c>
      <c r="P21" s="4">
        <v>977</v>
      </c>
      <c r="Q21" s="4">
        <f t="shared" si="0"/>
        <v>41842</v>
      </c>
      <c r="R21" s="4">
        <v>93751</v>
      </c>
      <c r="S21" s="7">
        <f t="shared" si="1"/>
        <v>44.6309906027669</v>
      </c>
    </row>
    <row r="22" spans="1:19">
      <c r="A22" s="6" t="s">
        <v>22</v>
      </c>
      <c r="B22" s="4">
        <v>2026</v>
      </c>
      <c r="C22" s="4">
        <v>7189</v>
      </c>
      <c r="D22" s="4">
        <v>443</v>
      </c>
      <c r="E22" s="4">
        <v>383</v>
      </c>
      <c r="F22" s="4">
        <v>815</v>
      </c>
      <c r="G22" s="4">
        <v>1857</v>
      </c>
      <c r="H22" s="4">
        <v>2242</v>
      </c>
      <c r="I22" s="4">
        <v>17877</v>
      </c>
      <c r="J22" s="4">
        <v>760</v>
      </c>
      <c r="K22" s="4">
        <v>503</v>
      </c>
      <c r="L22" s="4">
        <v>476</v>
      </c>
      <c r="M22" s="5"/>
      <c r="N22" s="5"/>
      <c r="O22" s="4">
        <v>21</v>
      </c>
      <c r="P22" s="4">
        <v>856</v>
      </c>
      <c r="Q22" s="4">
        <f t="shared" si="0"/>
        <v>35448</v>
      </c>
      <c r="R22" s="4">
        <v>91431</v>
      </c>
      <c r="S22" s="7">
        <f t="shared" si="1"/>
        <v>38.770220166026839</v>
      </c>
    </row>
    <row r="23" spans="1:19">
      <c r="A23" s="6" t="s">
        <v>23</v>
      </c>
      <c r="B23" s="4">
        <v>2361</v>
      </c>
      <c r="C23" s="4">
        <v>9291</v>
      </c>
      <c r="D23" s="4">
        <v>645</v>
      </c>
      <c r="E23" s="4">
        <v>919</v>
      </c>
      <c r="F23" s="4">
        <v>773</v>
      </c>
      <c r="G23" s="4">
        <v>1787</v>
      </c>
      <c r="H23" s="4">
        <v>2833</v>
      </c>
      <c r="I23" s="4">
        <v>18166</v>
      </c>
      <c r="J23" s="4">
        <v>651</v>
      </c>
      <c r="K23" s="4">
        <v>364</v>
      </c>
      <c r="L23" s="4">
        <v>586</v>
      </c>
      <c r="M23" s="5"/>
      <c r="N23" s="5"/>
      <c r="O23" s="4">
        <v>38</v>
      </c>
      <c r="P23" s="4">
        <v>1114</v>
      </c>
      <c r="Q23" s="4">
        <f t="shared" si="0"/>
        <v>39528</v>
      </c>
      <c r="R23" s="4">
        <v>94647</v>
      </c>
      <c r="S23" s="7">
        <f t="shared" si="1"/>
        <v>41.763605819518844</v>
      </c>
    </row>
    <row r="24" spans="1:19">
      <c r="A24" s="6" t="s">
        <v>24</v>
      </c>
      <c r="B24" s="4">
        <v>1910</v>
      </c>
      <c r="C24" s="4">
        <v>9216</v>
      </c>
      <c r="D24" s="4">
        <v>576</v>
      </c>
      <c r="E24" s="4">
        <v>1378</v>
      </c>
      <c r="F24" s="4">
        <v>445</v>
      </c>
      <c r="G24" s="4">
        <v>1201</v>
      </c>
      <c r="H24" s="4">
        <v>4020</v>
      </c>
      <c r="I24" s="4">
        <v>21387</v>
      </c>
      <c r="J24" s="4">
        <v>505</v>
      </c>
      <c r="K24" s="4">
        <v>770</v>
      </c>
      <c r="L24" s="4">
        <v>498</v>
      </c>
      <c r="M24" s="5"/>
      <c r="N24" s="5"/>
      <c r="O24" s="4">
        <v>17</v>
      </c>
      <c r="P24" s="4">
        <v>1155</v>
      </c>
      <c r="Q24" s="4">
        <f t="shared" si="0"/>
        <v>43078</v>
      </c>
      <c r="R24" s="4">
        <v>103324</v>
      </c>
      <c r="S24" s="7">
        <f t="shared" si="1"/>
        <v>41.692152839611317</v>
      </c>
    </row>
    <row r="25" spans="1:19">
      <c r="A25" s="6" t="s">
        <v>25</v>
      </c>
      <c r="B25" s="4">
        <v>1444</v>
      </c>
      <c r="C25" s="4">
        <v>14927</v>
      </c>
      <c r="D25" s="4">
        <v>566</v>
      </c>
      <c r="E25" s="4">
        <v>5819</v>
      </c>
      <c r="F25" s="4">
        <v>1955</v>
      </c>
      <c r="G25" s="4">
        <v>730</v>
      </c>
      <c r="H25" s="4">
        <v>8037</v>
      </c>
      <c r="I25" s="4">
        <v>12651</v>
      </c>
      <c r="J25" s="4">
        <v>3492</v>
      </c>
      <c r="K25" s="4">
        <v>528</v>
      </c>
      <c r="L25" s="4">
        <v>300</v>
      </c>
      <c r="M25" s="5"/>
      <c r="N25" s="5"/>
      <c r="O25" s="4">
        <v>17</v>
      </c>
      <c r="P25" s="4">
        <v>2054</v>
      </c>
      <c r="Q25" s="4">
        <f t="shared" si="0"/>
        <v>52520</v>
      </c>
      <c r="R25" s="4">
        <v>89347</v>
      </c>
      <c r="S25" s="7">
        <f t="shared" si="1"/>
        <v>58.782051999507537</v>
      </c>
    </row>
    <row r="26" spans="1:19">
      <c r="A26" s="6" t="s">
        <v>26</v>
      </c>
      <c r="B26" s="4">
        <v>2632</v>
      </c>
      <c r="C26" s="4">
        <v>7567</v>
      </c>
      <c r="D26" s="4">
        <v>377</v>
      </c>
      <c r="E26" s="4">
        <v>721</v>
      </c>
      <c r="F26" s="4">
        <v>660</v>
      </c>
      <c r="G26" s="4">
        <v>1531</v>
      </c>
      <c r="H26" s="4">
        <v>3174</v>
      </c>
      <c r="I26" s="4">
        <v>22901</v>
      </c>
      <c r="J26" s="4">
        <v>950</v>
      </c>
      <c r="K26" s="4">
        <v>344</v>
      </c>
      <c r="L26" s="4">
        <v>1204</v>
      </c>
      <c r="M26" s="5"/>
      <c r="N26" s="5"/>
      <c r="O26" s="4">
        <v>40</v>
      </c>
      <c r="P26" s="4">
        <v>1095</v>
      </c>
      <c r="Q26" s="4">
        <f t="shared" si="0"/>
        <v>43196</v>
      </c>
      <c r="R26" s="4">
        <v>106714</v>
      </c>
      <c r="S26" s="7">
        <f t="shared" si="1"/>
        <v>40.478287759806584</v>
      </c>
    </row>
    <row r="27" spans="1:19">
      <c r="A27" s="6" t="s">
        <v>27</v>
      </c>
      <c r="B27" s="4">
        <v>5528</v>
      </c>
      <c r="C27" s="4">
        <v>10403</v>
      </c>
      <c r="D27" s="4">
        <v>289</v>
      </c>
      <c r="E27" s="4">
        <v>550</v>
      </c>
      <c r="F27" s="4">
        <v>902</v>
      </c>
      <c r="G27" s="4">
        <v>1905</v>
      </c>
      <c r="H27" s="4">
        <v>3181</v>
      </c>
      <c r="I27" s="4">
        <v>21279</v>
      </c>
      <c r="J27" s="4">
        <v>753</v>
      </c>
      <c r="K27" s="4">
        <v>394</v>
      </c>
      <c r="L27" s="4">
        <v>1640</v>
      </c>
      <c r="M27" s="5"/>
      <c r="N27" s="5"/>
      <c r="O27" s="4">
        <v>38</v>
      </c>
      <c r="P27" s="4">
        <v>969</v>
      </c>
      <c r="Q27" s="4">
        <f t="shared" si="0"/>
        <v>47831</v>
      </c>
      <c r="R27" s="4">
        <v>104934</v>
      </c>
      <c r="S27" s="7">
        <f t="shared" si="1"/>
        <v>45.581984866678106</v>
      </c>
    </row>
    <row r="28" spans="1:19">
      <c r="A28" s="6" t="s">
        <v>28</v>
      </c>
      <c r="B28" s="4">
        <v>3794</v>
      </c>
      <c r="C28" s="4">
        <v>10666</v>
      </c>
      <c r="D28" s="4">
        <v>453</v>
      </c>
      <c r="E28" s="4">
        <v>506</v>
      </c>
      <c r="F28" s="4">
        <v>2976</v>
      </c>
      <c r="G28" s="4">
        <v>2266</v>
      </c>
      <c r="H28" s="4">
        <v>2134</v>
      </c>
      <c r="I28" s="4">
        <v>21792</v>
      </c>
      <c r="J28" s="4">
        <v>727</v>
      </c>
      <c r="K28" s="4">
        <v>287</v>
      </c>
      <c r="L28" s="4">
        <v>1018</v>
      </c>
      <c r="M28" s="5"/>
      <c r="N28" s="4">
        <v>752</v>
      </c>
      <c r="O28" s="4">
        <v>50</v>
      </c>
      <c r="P28" s="4">
        <v>1301</v>
      </c>
      <c r="Q28" s="4">
        <f t="shared" si="0"/>
        <v>48722</v>
      </c>
      <c r="R28" s="4">
        <v>95740</v>
      </c>
      <c r="S28" s="7">
        <f t="shared" si="1"/>
        <v>50.889910173386255</v>
      </c>
    </row>
    <row r="29" spans="1:19">
      <c r="A29" s="6" t="s">
        <v>29</v>
      </c>
      <c r="B29" s="4">
        <v>2493</v>
      </c>
      <c r="C29" s="4">
        <v>7988</v>
      </c>
      <c r="D29" s="4">
        <v>1062</v>
      </c>
      <c r="E29" s="4">
        <v>524</v>
      </c>
      <c r="F29" s="4">
        <v>638</v>
      </c>
      <c r="G29" s="4">
        <v>1408</v>
      </c>
      <c r="H29" s="4">
        <v>5073</v>
      </c>
      <c r="I29" s="4">
        <v>18735</v>
      </c>
      <c r="J29" s="4">
        <v>561</v>
      </c>
      <c r="K29" s="4">
        <v>428</v>
      </c>
      <c r="L29" s="4">
        <v>783</v>
      </c>
      <c r="M29" s="5"/>
      <c r="N29" s="5"/>
      <c r="O29" s="4">
        <v>41</v>
      </c>
      <c r="P29" s="4">
        <v>1300</v>
      </c>
      <c r="Q29" s="4">
        <f t="shared" si="0"/>
        <v>41034</v>
      </c>
      <c r="R29" s="4">
        <v>87881</v>
      </c>
      <c r="S29" s="7">
        <f t="shared" si="1"/>
        <v>46.692686701334758</v>
      </c>
    </row>
    <row r="30" spans="1:19">
      <c r="A30" s="6" t="s">
        <v>30</v>
      </c>
      <c r="B30" s="4">
        <v>10932</v>
      </c>
      <c r="C30" s="4">
        <v>4349</v>
      </c>
      <c r="D30" s="4">
        <v>396</v>
      </c>
      <c r="E30" s="4">
        <v>2442</v>
      </c>
      <c r="F30" s="4">
        <v>250</v>
      </c>
      <c r="G30" s="4">
        <v>4874</v>
      </c>
      <c r="H30" s="4">
        <v>4305</v>
      </c>
      <c r="I30" s="4">
        <v>12280</v>
      </c>
      <c r="J30" s="4">
        <v>347</v>
      </c>
      <c r="K30" s="4">
        <v>2718</v>
      </c>
      <c r="L30" s="4">
        <v>541</v>
      </c>
      <c r="M30" s="5"/>
      <c r="N30" s="5"/>
      <c r="O30" s="4">
        <v>2</v>
      </c>
      <c r="P30" s="4">
        <v>1296</v>
      </c>
      <c r="Q30" s="4">
        <f t="shared" si="0"/>
        <v>44732</v>
      </c>
      <c r="R30" s="4">
        <v>81035</v>
      </c>
      <c r="S30" s="7">
        <f t="shared" si="1"/>
        <v>55.200839143579941</v>
      </c>
    </row>
    <row r="31" spans="1:19" ht="15" thickBot="1">
      <c r="A31" s="20" t="s">
        <v>2</v>
      </c>
      <c r="B31" s="8">
        <f>SUM(B7:B30)</f>
        <v>92604</v>
      </c>
      <c r="C31" s="8">
        <f t="shared" ref="C31:P31" si="2">SUM(C7:C30)</f>
        <v>256745</v>
      </c>
      <c r="D31" s="8">
        <f t="shared" si="2"/>
        <v>19614</v>
      </c>
      <c r="E31" s="8">
        <f t="shared" si="2"/>
        <v>34616</v>
      </c>
      <c r="F31" s="8">
        <f t="shared" si="2"/>
        <v>28527</v>
      </c>
      <c r="G31" s="8">
        <f t="shared" si="2"/>
        <v>45713</v>
      </c>
      <c r="H31" s="8">
        <f t="shared" si="2"/>
        <v>83258</v>
      </c>
      <c r="I31" s="8">
        <f t="shared" si="2"/>
        <v>462021</v>
      </c>
      <c r="J31" s="8">
        <f t="shared" si="2"/>
        <v>16452</v>
      </c>
      <c r="K31" s="8">
        <f t="shared" si="2"/>
        <v>15831</v>
      </c>
      <c r="L31" s="8">
        <f t="shared" si="2"/>
        <v>16857</v>
      </c>
      <c r="M31" s="8">
        <f t="shared" si="2"/>
        <v>1350</v>
      </c>
      <c r="N31" s="8">
        <f t="shared" si="2"/>
        <v>752</v>
      </c>
      <c r="O31" s="8">
        <f t="shared" si="2"/>
        <v>648</v>
      </c>
      <c r="P31" s="8">
        <f t="shared" si="2"/>
        <v>29179</v>
      </c>
      <c r="Q31" s="9">
        <f t="shared" si="0"/>
        <v>1104167</v>
      </c>
      <c r="R31" s="10">
        <f>SUM(R7:R30)</f>
        <v>2252107</v>
      </c>
      <c r="S31" s="11">
        <f t="shared" si="1"/>
        <v>49.02817672517336</v>
      </c>
    </row>
    <row r="32" spans="1:19" ht="15.5" thickTop="1" thickBot="1">
      <c r="A32" s="18" t="s">
        <v>3</v>
      </c>
      <c r="B32" s="3">
        <f t="shared" ref="B32:N32" si="3">B31/$Q$31</f>
        <v>8.386774826634015E-2</v>
      </c>
      <c r="C32" s="3">
        <f t="shared" si="3"/>
        <v>0.23252370338907066</v>
      </c>
      <c r="D32" s="3">
        <f t="shared" si="3"/>
        <v>1.7763617278907993E-2</v>
      </c>
      <c r="E32" s="3">
        <f t="shared" si="3"/>
        <v>3.1350330158390893E-2</v>
      </c>
      <c r="F32" s="3">
        <f t="shared" si="3"/>
        <v>2.5835765785429197E-2</v>
      </c>
      <c r="G32" s="3">
        <f t="shared" si="3"/>
        <v>4.140044033194254E-2</v>
      </c>
      <c r="H32" s="3">
        <f t="shared" si="3"/>
        <v>7.5403448934807868E-2</v>
      </c>
      <c r="I32" s="3">
        <f t="shared" si="3"/>
        <v>0.41843398688785299</v>
      </c>
      <c r="J32" s="3">
        <f t="shared" si="3"/>
        <v>1.4899920030212821E-2</v>
      </c>
      <c r="K32" s="3">
        <f t="shared" si="3"/>
        <v>1.4337505105658836E-2</v>
      </c>
      <c r="L32" s="3">
        <f t="shared" si="3"/>
        <v>1.5266712372313246E-2</v>
      </c>
      <c r="M32" s="3">
        <f t="shared" si="3"/>
        <v>1.2226411403347501E-3</v>
      </c>
      <c r="N32" s="3">
        <f t="shared" si="3"/>
        <v>6.810563981716534E-4</v>
      </c>
      <c r="O32" s="3">
        <f>O31/$Q$31</f>
        <v>5.8686774736067999E-4</v>
      </c>
      <c r="P32" s="3">
        <f>P31/$Q$31</f>
        <v>2.6426256173205685E-2</v>
      </c>
      <c r="Q32" s="3">
        <f>Q31/$Q$31</f>
        <v>1</v>
      </c>
    </row>
    <row r="33" spans="1:1" ht="15" thickTop="1">
      <c r="A33" s="34" t="s">
        <v>35</v>
      </c>
    </row>
  </sheetData>
  <mergeCells count="19">
    <mergeCell ref="R5:R6"/>
    <mergeCell ref="S5:S6"/>
    <mergeCell ref="P5:P6"/>
    <mergeCell ref="Q5:Q6"/>
    <mergeCell ref="A2:O2"/>
    <mergeCell ref="I5:I6"/>
    <mergeCell ref="G5:G6"/>
    <mergeCell ref="L5:L6"/>
    <mergeCell ref="O5:O6"/>
    <mergeCell ref="A3:Q3"/>
    <mergeCell ref="A5:A6"/>
    <mergeCell ref="B5:B6"/>
    <mergeCell ref="C5:C6"/>
    <mergeCell ref="D5:D6"/>
    <mergeCell ref="E5:E6"/>
    <mergeCell ref="F5:F6"/>
    <mergeCell ref="H5:H6"/>
    <mergeCell ref="J5:J6"/>
    <mergeCell ref="K5:K6"/>
  </mergeCells>
  <hyperlinks>
    <hyperlink ref="A7" r:id="rId1" location="!/25/1" display="http://prep2016-sin.ine.mx/DiputadosLocales/Distrito/VotosCandidatura/ - !/25/1"/>
    <hyperlink ref="A8" r:id="rId2" location="!/25/2" display="http://prep2016-sin.ine.mx/DiputadosLocales/Distrito/VotosCandidatura/ - !/25/2"/>
    <hyperlink ref="A9" r:id="rId3" location="!/25/3" display="http://prep2016-sin.ine.mx/DiputadosLocales/Distrito/VotosCandidatura/ - !/25/3"/>
    <hyperlink ref="A10" r:id="rId4" location="!/25/4" display="http://prep2016-sin.ine.mx/DiputadosLocales/Distrito/VotosCandidatura/ - !/25/4"/>
    <hyperlink ref="A11" r:id="rId5" location="!/25/5" display="http://prep2016-sin.ine.mx/DiputadosLocales/Distrito/VotosCandidatura/ - !/25/5"/>
    <hyperlink ref="A12" r:id="rId6" location="!/25/6" display="http://prep2016-sin.ine.mx/DiputadosLocales/Distrito/VotosCandidatura/ - !/25/6"/>
    <hyperlink ref="A13" r:id="rId7" location="!/25/7" display="http://prep2016-sin.ine.mx/DiputadosLocales/Distrito/VotosCandidatura/ - !/25/7"/>
    <hyperlink ref="A14" r:id="rId8" location="!/25/8" display="http://prep2016-sin.ine.mx/DiputadosLocales/Distrito/VotosCandidatura/ - !/25/8"/>
    <hyperlink ref="A15" r:id="rId9" location="!/25/9" display="http://prep2016-sin.ine.mx/DiputadosLocales/Distrito/VotosCandidatura/ - !/25/9"/>
    <hyperlink ref="A16" r:id="rId10" location="!/25/10" display="http://prep2016-sin.ine.mx/DiputadosLocales/Distrito/VotosCandidatura/ - !/25/10"/>
    <hyperlink ref="A17" r:id="rId11" location="!/25/11" display="http://prep2016-sin.ine.mx/DiputadosLocales/Distrito/VotosCandidatura/ - !/25/11"/>
    <hyperlink ref="A18" r:id="rId12" location="!/25/12" display="http://prep2016-sin.ine.mx/DiputadosLocales/Distrito/VotosCandidatura/ - !/25/12"/>
    <hyperlink ref="A19" r:id="rId13" location="!/25/13" display="http://prep2016-sin.ine.mx/DiputadosLocales/Distrito/VotosCandidatura/ - !/25/13"/>
    <hyperlink ref="A20" r:id="rId14" location="!/25/14" display="http://prep2016-sin.ine.mx/DiputadosLocales/Distrito/VotosCandidatura/ - !/25/14"/>
    <hyperlink ref="A21" r:id="rId15" location="!/25/15" display="http://prep2016-sin.ine.mx/DiputadosLocales/Distrito/VotosCandidatura/ - !/25/15"/>
    <hyperlink ref="A22" r:id="rId16" location="!/25/16" display="http://prep2016-sin.ine.mx/DiputadosLocales/Distrito/VotosCandidatura/ - !/25/16"/>
    <hyperlink ref="A23" r:id="rId17" location="!/25/17" display="http://prep2016-sin.ine.mx/DiputadosLocales/Distrito/VotosCandidatura/ - !/25/17"/>
    <hyperlink ref="A24" r:id="rId18" location="!/25/18" display="http://prep2016-sin.ine.mx/DiputadosLocales/Distrito/VotosCandidatura/ - !/25/18"/>
    <hyperlink ref="A25" r:id="rId19" location="!/25/19" display="http://prep2016-sin.ine.mx/DiputadosLocales/Distrito/VotosCandidatura/ - !/25/19"/>
    <hyperlink ref="A26" r:id="rId20" location="!/25/20" display="http://prep2016-sin.ine.mx/DiputadosLocales/Distrito/VotosCandidatura/ - !/25/20"/>
    <hyperlink ref="A27" r:id="rId21" location="!/25/21" display="http://prep2016-sin.ine.mx/DiputadosLocales/Distrito/VotosCandidatura/ - !/25/21"/>
    <hyperlink ref="A28" r:id="rId22" location="!/25/22" display="http://prep2016-sin.ine.mx/DiputadosLocales/Distrito/VotosCandidatura/ - !/25/22"/>
    <hyperlink ref="A29" r:id="rId23" location="!/25/23" display="http://prep2016-sin.ine.mx/DiputadosLocales/Distrito/VotosCandidatura/ - !/25/23"/>
    <hyperlink ref="A30" r:id="rId24" location="!/25/24" display="http://prep2016-sin.ine.mx/DiputadosLocales/Distrito/VotosCandidatura/ - !/25/24"/>
  </hyperlinks>
  <printOptions horizontalCentered="1"/>
  <pageMargins left="0.39370078740157483" right="0.39370078740157483" top="0.39370078740157483" bottom="0.39370078740157483" header="0" footer="0"/>
  <pageSetup paperSize="3" scale="91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DIPUTADOS RP</vt:lpstr>
      <vt:lpstr>'DIPUTADOS RP'!Área_de_impresión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2021-06-16T20:42:37Z</cp:lastPrinted>
  <dcterms:created xsi:type="dcterms:W3CDTF">2018-07-05T00:23:21Z</dcterms:created>
  <dcterms:modified xsi:type="dcterms:W3CDTF">2021-07-13T18:03:46Z</dcterms:modified>
</cp:coreProperties>
</file>