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50" yWindow="350" windowWidth="10760" windowHeight="10430"/>
  </bookViews>
  <sheets>
    <sheet name="AYUNTAMIENTOS MR (Candidatos)" sheetId="2" r:id="rId1"/>
  </sheets>
  <calcPr calcId="145621"/>
</workbook>
</file>

<file path=xl/calcChain.xml><?xml version="1.0" encoding="utf-8"?>
<calcChain xmlns="http://schemas.openxmlformats.org/spreadsheetml/2006/main">
  <c r="V24" i="2" l="1"/>
  <c r="W24" i="2" s="1"/>
  <c r="W23" i="2"/>
  <c r="W22" i="2"/>
  <c r="W21" i="2"/>
  <c r="W20" i="2"/>
  <c r="W19" i="2"/>
  <c r="W18" i="2"/>
  <c r="W17" i="2"/>
  <c r="W16" i="2"/>
  <c r="W15" i="2"/>
  <c r="W14" i="2"/>
  <c r="W13" i="2"/>
  <c r="W12" i="2"/>
  <c r="W11" i="2"/>
  <c r="W10" i="2"/>
  <c r="W9" i="2"/>
  <c r="W8" i="2"/>
  <c r="W7" i="2"/>
  <c r="W6" i="2"/>
  <c r="G24" i="2" l="1"/>
  <c r="G25" i="2" s="1"/>
  <c r="T24" i="2" l="1"/>
  <c r="S24" i="2"/>
  <c r="R24" i="2"/>
  <c r="Q24" i="2"/>
  <c r="P24" i="2"/>
  <c r="O24" i="2"/>
  <c r="N24" i="2"/>
  <c r="M24" i="2"/>
  <c r="L24" i="2"/>
  <c r="K24" i="2"/>
  <c r="J24" i="2"/>
  <c r="I24" i="2"/>
  <c r="F24" i="2"/>
  <c r="E24" i="2"/>
  <c r="D24" i="2"/>
  <c r="C24" i="2"/>
  <c r="B24" i="2"/>
  <c r="U23" i="2"/>
  <c r="U22" i="2"/>
  <c r="U21" i="2"/>
  <c r="U20" i="2"/>
  <c r="U19" i="2"/>
  <c r="U18" i="2"/>
  <c r="U17" i="2"/>
  <c r="U16" i="2"/>
  <c r="U15" i="2"/>
  <c r="U14" i="2"/>
  <c r="U13" i="2"/>
  <c r="U12" i="2"/>
  <c r="U11" i="2"/>
  <c r="U10" i="2"/>
  <c r="U9" i="2"/>
  <c r="U8" i="2"/>
  <c r="U7" i="2"/>
  <c r="U6" i="2"/>
  <c r="U24" i="2" l="1"/>
  <c r="L25" i="2" l="1"/>
  <c r="O25" i="2"/>
  <c r="Q25" i="2"/>
  <c r="F25" i="2"/>
  <c r="R25" i="2"/>
  <c r="U25" i="2"/>
  <c r="M25" i="2"/>
  <c r="S25" i="2"/>
  <c r="N25" i="2"/>
  <c r="T25" i="2"/>
  <c r="B25" i="2"/>
  <c r="E25" i="2"/>
  <c r="I25" i="2"/>
  <c r="P25" i="2"/>
  <c r="K25" i="2"/>
  <c r="D25" i="2"/>
</calcChain>
</file>

<file path=xl/sharedStrings.xml><?xml version="1.0" encoding="utf-8"?>
<sst xmlns="http://schemas.openxmlformats.org/spreadsheetml/2006/main" count="36" uniqueCount="35">
  <si>
    <t>CANDIDATOS NO REGISTRADOS</t>
  </si>
  <si>
    <t>VOTOS NULOS</t>
  </si>
  <si>
    <t>TOTAL</t>
  </si>
  <si>
    <t>Total de votos</t>
  </si>
  <si>
    <t>Porcentaje</t>
  </si>
  <si>
    <t>MUNICIPIO</t>
  </si>
  <si>
    <t>CHOIX</t>
  </si>
  <si>
    <t>EL FUERTE</t>
  </si>
  <si>
    <t>AHOME</t>
  </si>
  <si>
    <t>SINALOA</t>
  </si>
  <si>
    <t>GUASAVE</t>
  </si>
  <si>
    <t>ANGOSTURA</t>
  </si>
  <si>
    <t>SALV. ALVARADO</t>
  </si>
  <si>
    <t>MOCORITO</t>
  </si>
  <si>
    <t>BADIRAGUATO</t>
  </si>
  <si>
    <t>CULIACÁN</t>
  </si>
  <si>
    <t>NAVOLATO</t>
  </si>
  <si>
    <t>COSALÁ</t>
  </si>
  <si>
    <t>ELOTA</t>
  </si>
  <si>
    <t>SAN IGNACIO</t>
  </si>
  <si>
    <t>CONCORDIA</t>
  </si>
  <si>
    <t>ROSARIO</t>
  </si>
  <si>
    <t>ESCUINAPA</t>
  </si>
  <si>
    <t>El Fuerte</t>
  </si>
  <si>
    <t>Ahome</t>
  </si>
  <si>
    <t>Angostura</t>
  </si>
  <si>
    <t>Elota</t>
  </si>
  <si>
    <r>
      <rPr>
        <b/>
        <sz val="12"/>
        <color theme="1"/>
        <rFont val="Calibri"/>
        <family val="2"/>
        <scheme val="minor"/>
      </rPr>
      <t>*</t>
    </r>
    <r>
      <rPr>
        <sz val="11"/>
        <color theme="1"/>
        <rFont val="Calibri"/>
        <family val="2"/>
        <scheme val="minor"/>
      </rPr>
      <t xml:space="preserve"> Incluye la modificación en lo que fue materia de impugnación del cómputo municipal de la Presidencia Municipal, Síndica o Sindico Procurador y Regidores por el sistema de mayoría relativa y por el principio de representación proporcional emitido por el Consejo Municipal Electoral del Mazatlán, según consta en resolución de fecha 26 de septiembre de 2018, dictada en los Recursos de Inconformidad y Juicio para la Protección de los Derechos Políticos, identificados en los expedientes TESIN-INC-52, 53 y 54/2018 y TESIN-JDP-49/2018 Acumulados.</t>
    </r>
  </si>
  <si>
    <t>COALICIÓN</t>
  </si>
  <si>
    <t>CANDIDATURA COMÚN</t>
  </si>
  <si>
    <r>
      <t>Estado de Sinaloa</t>
    </r>
    <r>
      <rPr>
        <sz val="16"/>
        <color rgb="FF333333"/>
        <rFont val="Inherit"/>
      </rPr>
      <t> </t>
    </r>
    <r>
      <rPr>
        <b/>
        <sz val="16"/>
        <color rgb="FFE3DAE8"/>
        <rFont val="Inherit"/>
      </rPr>
      <t>|</t>
    </r>
    <r>
      <rPr>
        <sz val="16"/>
        <color rgb="FF333333"/>
        <rFont val="Inherit"/>
      </rPr>
      <t> </t>
    </r>
    <r>
      <rPr>
        <sz val="16"/>
        <color rgb="FF8F4691"/>
        <rFont val="Inherit"/>
      </rPr>
      <t>RESULTADOS DE LA ELECCIÓN DE AYUNTAMIENTOS POR CANDIDATOS - PROCESO ELECTORAL LOCAL SINALOA 2017-2018</t>
    </r>
  </si>
  <si>
    <t>Resultado de los cómputos Municipales de la elección de Presidente Municipal, Síndico Procurador y Regidores por el sistema de mayoría relativa, celebrados el miercoles 4 de julio de 2018 de conformidad a los artículos 254 y 257  de  la Ley de Instituciones y Procedimientos Electorales del Estado de Sinaloa.</t>
  </si>
  <si>
    <r>
      <t xml:space="preserve">MAZATLÁN </t>
    </r>
    <r>
      <rPr>
        <b/>
        <sz val="13"/>
        <color theme="1"/>
        <rFont val="Arial"/>
        <family val="2"/>
      </rPr>
      <t>*</t>
    </r>
  </si>
  <si>
    <t>PORCENTAJE DE PARTICIPACIÓN</t>
  </si>
  <si>
    <t>LISTA NOMINAL POR MUNICIPIO</t>
  </si>
</sst>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Calibri"/>
      <family val="2"/>
      <scheme val="minor"/>
    </font>
    <font>
      <sz val="17"/>
      <color rgb="FF000000"/>
      <name val="Inherit"/>
    </font>
    <font>
      <sz val="16"/>
      <color rgb="FF000000"/>
      <name val="Inherit"/>
    </font>
    <font>
      <b/>
      <sz val="12"/>
      <color theme="1"/>
      <name val="Calibri"/>
      <family val="2"/>
      <scheme val="minor"/>
    </font>
    <font>
      <sz val="11"/>
      <color theme="1"/>
      <name val="Arial"/>
      <family val="2"/>
    </font>
    <font>
      <sz val="16"/>
      <color rgb="FF333333"/>
      <name val="Inherit"/>
    </font>
    <font>
      <b/>
      <sz val="16"/>
      <color rgb="FFE3DAE8"/>
      <name val="Inherit"/>
    </font>
    <font>
      <sz val="16"/>
      <color rgb="FF8F4691"/>
      <name val="Inherit"/>
    </font>
    <font>
      <sz val="15"/>
      <color rgb="FF000000"/>
      <name val="Inherit"/>
    </font>
    <font>
      <b/>
      <sz val="11"/>
      <color theme="1"/>
      <name val="Arial"/>
      <family val="2"/>
    </font>
    <font>
      <b/>
      <sz val="8"/>
      <color rgb="FF000000"/>
      <name val="Arial"/>
      <family val="2"/>
    </font>
    <font>
      <b/>
      <sz val="13"/>
      <color theme="1"/>
      <name val="Arial"/>
      <family val="2"/>
    </font>
  </fonts>
  <fills count="4">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s>
  <borders count="22">
    <border>
      <left/>
      <right/>
      <top/>
      <bottom/>
      <diagonal/>
    </border>
    <border>
      <left style="double">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diagonal/>
    </border>
    <border>
      <left style="thin">
        <color theme="0" tint="-0.34998626667073579"/>
      </left>
      <right style="thin">
        <color theme="0" tint="-0.34998626667073579"/>
      </right>
      <top style="double">
        <color theme="0" tint="-0.34998626667073579"/>
      </top>
      <bottom style="thin">
        <color theme="0" tint="-0.34998626667073579"/>
      </bottom>
      <diagonal/>
    </border>
    <border>
      <left style="thin">
        <color theme="0" tint="-0.34998626667073579"/>
      </left>
      <right style="double">
        <color theme="0" tint="-0.34998626667073579"/>
      </right>
      <top style="double">
        <color theme="0" tint="-0.34998626667073579"/>
      </top>
      <bottom style="thin">
        <color theme="0" tint="-0.34998626667073579"/>
      </bottom>
      <diagonal/>
    </border>
    <border>
      <left style="double">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bottom style="double">
        <color theme="0" tint="-0.34998626667073579"/>
      </bottom>
      <diagonal/>
    </border>
    <border>
      <left style="thin">
        <color theme="0" tint="-0.34998626667073579"/>
      </left>
      <right style="thin">
        <color theme="0" tint="-0.34998626667073579"/>
      </right>
      <top style="thin">
        <color theme="0" tint="-0.34998626667073579"/>
      </top>
      <bottom style="double">
        <color theme="0" tint="-0.34998626667073579"/>
      </bottom>
      <diagonal/>
    </border>
    <border>
      <left style="thin">
        <color theme="0" tint="-0.34998626667073579"/>
      </left>
      <right style="double">
        <color theme="0" tint="-0.34998626667073579"/>
      </right>
      <top style="thin">
        <color theme="0" tint="-0.34998626667073579"/>
      </top>
      <bottom style="double">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double">
        <color theme="0" tint="-0.34998626667073579"/>
      </top>
      <bottom/>
      <diagonal/>
    </border>
    <border>
      <left style="thin">
        <color theme="0" tint="-0.34998626667073579"/>
      </left>
      <right/>
      <top style="double">
        <color theme="0" tint="-0.34998626667073579"/>
      </top>
      <bottom/>
      <diagonal/>
    </border>
    <border>
      <left/>
      <right style="thin">
        <color theme="0" tint="-0.34998626667073579"/>
      </right>
      <top style="double">
        <color theme="0" tint="-0.34998626667073579"/>
      </top>
      <bottom/>
      <diagonal/>
    </border>
    <border>
      <left style="thin">
        <color theme="0" tint="-0.34998626667073579"/>
      </left>
      <right/>
      <top/>
      <bottom style="double">
        <color theme="0" tint="-0.34998626667073579"/>
      </bottom>
      <diagonal/>
    </border>
    <border>
      <left/>
      <right style="thin">
        <color theme="0" tint="-0.34998626667073579"/>
      </right>
      <top/>
      <bottom style="double">
        <color theme="0" tint="-0.34998626667073579"/>
      </bottom>
      <diagonal/>
    </border>
    <border>
      <left style="thin">
        <color theme="0" tint="-0.34998626667073579"/>
      </left>
      <right/>
      <top style="double">
        <color theme="0" tint="-0.34998626667073579"/>
      </top>
      <bottom style="thin">
        <color theme="0" tint="-0.34998626667073579"/>
      </bottom>
      <diagonal/>
    </border>
    <border>
      <left/>
      <right style="thin">
        <color theme="0" tint="-0.34998626667073579"/>
      </right>
      <top style="double">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bottom style="double">
        <color theme="0" tint="-0.34998626667073579"/>
      </bottom>
      <diagonal/>
    </border>
    <border>
      <left style="thin">
        <color theme="0" tint="-0.34998626667073579"/>
      </left>
      <right/>
      <top style="thin">
        <color theme="0" tint="-0.34998626667073579"/>
      </top>
      <bottom style="double">
        <color theme="0" tint="-0.34998626667073579"/>
      </bottom>
      <diagonal/>
    </border>
    <border>
      <left/>
      <right style="thin">
        <color theme="0" tint="-0.34998626667073579"/>
      </right>
      <top style="thin">
        <color theme="0" tint="-0.34998626667073579"/>
      </top>
      <bottom style="double">
        <color theme="0" tint="-0.34998626667073579"/>
      </bottom>
      <diagonal/>
    </border>
  </borders>
  <cellStyleXfs count="1">
    <xf numFmtId="0" fontId="0" fillId="0" borderId="0"/>
  </cellStyleXfs>
  <cellXfs count="43">
    <xf numFmtId="0" fontId="0" fillId="0" borderId="0" xfId="0"/>
    <xf numFmtId="0" fontId="1" fillId="0" borderId="0" xfId="0" applyFont="1" applyAlignment="1">
      <alignment horizontal="left" vertical="center" wrapText="1"/>
    </xf>
    <xf numFmtId="0" fontId="0" fillId="0" borderId="3" xfId="0" applyBorder="1"/>
    <xf numFmtId="0" fontId="0" fillId="0" borderId="0" xfId="0" applyFill="1"/>
    <xf numFmtId="3" fontId="4" fillId="2" borderId="9" xfId="0" applyNumberFormat="1" applyFont="1" applyFill="1" applyBorder="1" applyAlignment="1">
      <alignment horizontal="center" vertical="center" wrapText="1"/>
    </xf>
    <xf numFmtId="3" fontId="0" fillId="0" borderId="0" xfId="0" applyNumberFormat="1"/>
    <xf numFmtId="3" fontId="0" fillId="0" borderId="0" xfId="0" applyNumberFormat="1" applyFill="1" applyBorder="1"/>
    <xf numFmtId="0" fontId="0" fillId="0" borderId="0" xfId="0" applyAlignment="1">
      <alignment vertical="top"/>
    </xf>
    <xf numFmtId="3" fontId="4" fillId="0" borderId="9" xfId="0" applyNumberFormat="1" applyFont="1" applyFill="1" applyBorder="1" applyAlignment="1">
      <alignment horizontal="center" vertical="center" wrapText="1"/>
    </xf>
    <xf numFmtId="3" fontId="4" fillId="2" borderId="9" xfId="0" applyNumberFormat="1" applyFont="1" applyFill="1" applyBorder="1" applyAlignment="1">
      <alignment vertical="center" wrapText="1"/>
    </xf>
    <xf numFmtId="0" fontId="10" fillId="2" borderId="7" xfId="0" applyFont="1" applyFill="1" applyBorder="1" applyAlignment="1">
      <alignment horizontal="center" vertical="center" wrapText="1"/>
    </xf>
    <xf numFmtId="3" fontId="9" fillId="2" borderId="9" xfId="0" applyNumberFormat="1" applyFont="1" applyFill="1" applyBorder="1" applyAlignment="1">
      <alignment horizontal="center" vertical="center" wrapText="1"/>
    </xf>
    <xf numFmtId="3" fontId="4" fillId="3" borderId="9" xfId="0" applyNumberFormat="1" applyFont="1" applyFill="1" applyBorder="1" applyAlignment="1">
      <alignment horizontal="center" vertical="center" wrapText="1"/>
    </xf>
    <xf numFmtId="10" fontId="9" fillId="3" borderId="7" xfId="0" applyNumberFormat="1" applyFont="1" applyFill="1" applyBorder="1" applyAlignment="1">
      <alignment horizontal="center" vertical="center" wrapText="1"/>
    </xf>
    <xf numFmtId="3" fontId="9" fillId="0" borderId="9" xfId="0" applyNumberFormat="1" applyFont="1" applyFill="1" applyBorder="1" applyAlignment="1">
      <alignment horizontal="center" vertical="center" wrapText="1"/>
    </xf>
    <xf numFmtId="4" fontId="4" fillId="2" borderId="9" xfId="0" applyNumberFormat="1" applyFont="1" applyFill="1" applyBorder="1" applyAlignment="1">
      <alignment horizontal="center" vertical="center" wrapText="1"/>
    </xf>
    <xf numFmtId="4" fontId="9" fillId="2" borderId="9"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0" fillId="0" borderId="10" xfId="0" applyBorder="1" applyAlignment="1">
      <alignment horizontal="justify" vertical="top"/>
    </xf>
    <xf numFmtId="0" fontId="0" fillId="0" borderId="0" xfId="0" applyAlignment="1">
      <alignment horizontal="justify" vertical="top"/>
    </xf>
    <xf numFmtId="0" fontId="2" fillId="0" borderId="0" xfId="0" applyFont="1" applyAlignment="1">
      <alignment horizontal="left" vertical="top"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0" fillId="0" borderId="2" xfId="0" applyBorder="1" applyAlignment="1">
      <alignment horizontal="center"/>
    </xf>
    <xf numFmtId="0" fontId="0" fillId="0" borderId="6" xfId="0" applyBorder="1" applyAlignment="1">
      <alignment horizont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3" fontId="4" fillId="2" borderId="15" xfId="0" applyNumberFormat="1" applyFont="1" applyFill="1" applyBorder="1" applyAlignment="1">
      <alignment horizontal="center" vertical="center" wrapText="1"/>
    </xf>
    <xf numFmtId="3" fontId="4" fillId="2" borderId="16" xfId="0" applyNumberFormat="1" applyFont="1" applyFill="1" applyBorder="1" applyAlignment="1">
      <alignment horizontal="center" vertical="center" wrapText="1"/>
    </xf>
    <xf numFmtId="3" fontId="4" fillId="2" borderId="17" xfId="0" applyNumberFormat="1" applyFont="1" applyFill="1" applyBorder="1" applyAlignment="1">
      <alignment horizontal="center" vertical="center" wrapText="1"/>
    </xf>
    <xf numFmtId="3" fontId="4" fillId="2" borderId="18" xfId="0" applyNumberFormat="1" applyFont="1" applyFill="1" applyBorder="1" applyAlignment="1">
      <alignment horizontal="center" vertical="center" wrapText="1"/>
    </xf>
    <xf numFmtId="0" fontId="10" fillId="0" borderId="19" xfId="0" applyFont="1" applyBorder="1" applyAlignment="1">
      <alignment horizontal="center" vertical="center" wrapText="1"/>
    </xf>
    <xf numFmtId="3" fontId="4" fillId="3" borderId="17"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10" fontId="9" fillId="3" borderId="20" xfId="0" applyNumberFormat="1" applyFont="1" applyFill="1" applyBorder="1" applyAlignment="1">
      <alignment horizontal="center" vertical="center" wrapText="1"/>
    </xf>
    <xf numFmtId="10" fontId="9" fillId="3" borderId="21"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1</xdr:col>
      <xdr:colOff>66676</xdr:colOff>
      <xdr:row>3</xdr:row>
      <xdr:rowOff>0</xdr:rowOff>
    </xdr:from>
    <xdr:to>
      <xdr:col>2</xdr:col>
      <xdr:colOff>47626</xdr:colOff>
      <xdr:row>4</xdr:row>
      <xdr:rowOff>9525</xdr:rowOff>
    </xdr:to>
    <xdr:pic>
      <xdr:nvPicPr>
        <xdr:cNvPr id="17" name="16 Imagen" descr="http://prep2016-sin.ine.mx/img/pan.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1126" y="847725"/>
          <a:ext cx="685800"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142875</xdr:colOff>
      <xdr:row>3</xdr:row>
      <xdr:rowOff>266700</xdr:rowOff>
    </xdr:from>
    <xdr:to>
      <xdr:col>3</xdr:col>
      <xdr:colOff>857250</xdr:colOff>
      <xdr:row>4</xdr:row>
      <xdr:rowOff>304800</xdr:rowOff>
    </xdr:to>
    <xdr:pic>
      <xdr:nvPicPr>
        <xdr:cNvPr id="18" name="17 Imagen" descr="http://prep2016-sin.ine.mx/img/pri.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86100" y="11144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733425</xdr:colOff>
      <xdr:row>2</xdr:row>
      <xdr:rowOff>295275</xdr:rowOff>
    </xdr:from>
    <xdr:to>
      <xdr:col>3</xdr:col>
      <xdr:colOff>66675</xdr:colOff>
      <xdr:row>4</xdr:row>
      <xdr:rowOff>28575</xdr:rowOff>
    </xdr:to>
    <xdr:pic>
      <xdr:nvPicPr>
        <xdr:cNvPr id="19" name="18 Imagen" descr="http://prep2016-sin.ine.mx/img/prd.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47875" y="952500"/>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104775</xdr:colOff>
      <xdr:row>3</xdr:row>
      <xdr:rowOff>276225</xdr:rowOff>
    </xdr:from>
    <xdr:to>
      <xdr:col>4</xdr:col>
      <xdr:colOff>809625</xdr:colOff>
      <xdr:row>4</xdr:row>
      <xdr:rowOff>314325</xdr:rowOff>
    </xdr:to>
    <xdr:pic>
      <xdr:nvPicPr>
        <xdr:cNvPr id="20" name="19 Imagen" descr="http://prep2016-sin.ine.mx/img/pvem.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38600" y="1123950"/>
          <a:ext cx="70485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114300</xdr:colOff>
      <xdr:row>3</xdr:row>
      <xdr:rowOff>266700</xdr:rowOff>
    </xdr:from>
    <xdr:to>
      <xdr:col>5</xdr:col>
      <xdr:colOff>828675</xdr:colOff>
      <xdr:row>4</xdr:row>
      <xdr:rowOff>304800</xdr:rowOff>
    </xdr:to>
    <xdr:pic>
      <xdr:nvPicPr>
        <xdr:cNvPr id="21" name="20 Imagen" descr="http://prep2016-sin.ine.mx/img/n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038725" y="11144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133350</xdr:colOff>
      <xdr:row>3</xdr:row>
      <xdr:rowOff>247650</xdr:rowOff>
    </xdr:from>
    <xdr:to>
      <xdr:col>11</xdr:col>
      <xdr:colOff>847725</xdr:colOff>
      <xdr:row>4</xdr:row>
      <xdr:rowOff>285750</xdr:rowOff>
    </xdr:to>
    <xdr:pic>
      <xdr:nvPicPr>
        <xdr:cNvPr id="22" name="21 Imagen" descr="http://prep2016-sin.ine.mx/img/morena.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8515350" y="109537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180975</xdr:colOff>
      <xdr:row>3</xdr:row>
      <xdr:rowOff>152400</xdr:rowOff>
    </xdr:from>
    <xdr:to>
      <xdr:col>12</xdr:col>
      <xdr:colOff>895350</xdr:colOff>
      <xdr:row>4</xdr:row>
      <xdr:rowOff>190500</xdr:rowOff>
    </xdr:to>
    <xdr:pic>
      <xdr:nvPicPr>
        <xdr:cNvPr id="23" name="22 Imagen" descr="http://prep2016-sin.ine.mx/img/es.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410825" y="10001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733425</xdr:colOff>
      <xdr:row>3</xdr:row>
      <xdr:rowOff>533400</xdr:rowOff>
    </xdr:from>
    <xdr:to>
      <xdr:col>3</xdr:col>
      <xdr:colOff>66675</xdr:colOff>
      <xdr:row>5</xdr:row>
      <xdr:rowOff>57150</xdr:rowOff>
    </xdr:to>
    <xdr:pic>
      <xdr:nvPicPr>
        <xdr:cNvPr id="24" name="23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49333"/>
        <a:stretch/>
      </xdr:blipFill>
      <xdr:spPr bwMode="auto">
        <a:xfrm>
          <a:off x="2047875" y="13811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123825</xdr:colOff>
      <xdr:row>3</xdr:row>
      <xdr:rowOff>571500</xdr:rowOff>
    </xdr:from>
    <xdr:to>
      <xdr:col>2</xdr:col>
      <xdr:colOff>142875</xdr:colOff>
      <xdr:row>5</xdr:row>
      <xdr:rowOff>95250</xdr:rowOff>
    </xdr:to>
    <xdr:pic>
      <xdr:nvPicPr>
        <xdr:cNvPr id="25" name="24 Imagen" descr="http://prep2016-sin.ine.mx/img/mc_pas.png"/>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l="3333" t="2667" r="46000" b="-2667"/>
        <a:stretch/>
      </xdr:blipFill>
      <xdr:spPr bwMode="auto">
        <a:xfrm>
          <a:off x="1438275" y="1419225"/>
          <a:ext cx="7239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171450</xdr:colOff>
      <xdr:row>3</xdr:row>
      <xdr:rowOff>228600</xdr:rowOff>
    </xdr:from>
    <xdr:to>
      <xdr:col>10</xdr:col>
      <xdr:colOff>885825</xdr:colOff>
      <xdr:row>4</xdr:row>
      <xdr:rowOff>266700</xdr:rowOff>
    </xdr:to>
    <xdr:pic>
      <xdr:nvPicPr>
        <xdr:cNvPr id="26" name="25 Imagen" descr="http://prep2016-sin.ine.mx/img/pt.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562850" y="10763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200025</xdr:colOff>
      <xdr:row>3</xdr:row>
      <xdr:rowOff>182715</xdr:rowOff>
    </xdr:from>
    <xdr:to>
      <xdr:col>13</xdr:col>
      <xdr:colOff>847724</xdr:colOff>
      <xdr:row>4</xdr:row>
      <xdr:rowOff>123825</xdr:rowOff>
    </xdr:to>
    <xdr:pic>
      <xdr:nvPicPr>
        <xdr:cNvPr id="27" name="26 Imagen"/>
        <xdr:cNvPicPr>
          <a:picLocks noChangeAspect="1"/>
        </xdr:cNvPicPr>
      </xdr:nvPicPr>
      <xdr:blipFill>
        <a:blip xmlns:r="http://schemas.openxmlformats.org/officeDocument/2006/relationships" r:embed="rId10"/>
        <a:stretch>
          <a:fillRect/>
        </a:stretch>
      </xdr:blipFill>
      <xdr:spPr>
        <a:xfrm>
          <a:off x="11420475" y="1030440"/>
          <a:ext cx="647699" cy="617385"/>
        </a:xfrm>
        <a:prstGeom prst="rect">
          <a:avLst/>
        </a:prstGeom>
      </xdr:spPr>
    </xdr:pic>
    <xdr:clientData/>
  </xdr:twoCellAnchor>
  <xdr:twoCellAnchor editAs="oneCell">
    <xdr:from>
      <xdr:col>17</xdr:col>
      <xdr:colOff>200025</xdr:colOff>
      <xdr:row>3</xdr:row>
      <xdr:rowOff>47625</xdr:rowOff>
    </xdr:from>
    <xdr:to>
      <xdr:col>17</xdr:col>
      <xdr:colOff>800099</xdr:colOff>
      <xdr:row>3</xdr:row>
      <xdr:rowOff>628651</xdr:rowOff>
    </xdr:to>
    <xdr:pic>
      <xdr:nvPicPr>
        <xdr:cNvPr id="28" name="27 Imagen"/>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5382875" y="895350"/>
          <a:ext cx="600074" cy="581026"/>
        </a:xfrm>
        <a:prstGeom prst="rect">
          <a:avLst/>
        </a:prstGeom>
      </xdr:spPr>
    </xdr:pic>
    <xdr:clientData/>
  </xdr:twoCellAnchor>
  <xdr:twoCellAnchor editAs="oneCell">
    <xdr:from>
      <xdr:col>14</xdr:col>
      <xdr:colOff>209550</xdr:colOff>
      <xdr:row>3</xdr:row>
      <xdr:rowOff>47625</xdr:rowOff>
    </xdr:from>
    <xdr:to>
      <xdr:col>14</xdr:col>
      <xdr:colOff>800100</xdr:colOff>
      <xdr:row>3</xdr:row>
      <xdr:rowOff>657225</xdr:rowOff>
    </xdr:to>
    <xdr:pic>
      <xdr:nvPicPr>
        <xdr:cNvPr id="29" name="28 Imagen"/>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12420600" y="895350"/>
          <a:ext cx="590550" cy="609600"/>
        </a:xfrm>
        <a:prstGeom prst="rect">
          <a:avLst/>
        </a:prstGeom>
      </xdr:spPr>
    </xdr:pic>
    <xdr:clientData/>
  </xdr:twoCellAnchor>
  <xdr:twoCellAnchor editAs="oneCell">
    <xdr:from>
      <xdr:col>15</xdr:col>
      <xdr:colOff>180975</xdr:colOff>
      <xdr:row>3</xdr:row>
      <xdr:rowOff>47624</xdr:rowOff>
    </xdr:from>
    <xdr:to>
      <xdr:col>15</xdr:col>
      <xdr:colOff>800100</xdr:colOff>
      <xdr:row>3</xdr:row>
      <xdr:rowOff>666750</xdr:rowOff>
    </xdr:to>
    <xdr:pic>
      <xdr:nvPicPr>
        <xdr:cNvPr id="30" name="29 Imagen"/>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3382625" y="895349"/>
          <a:ext cx="619125" cy="619126"/>
        </a:xfrm>
        <a:prstGeom prst="rect">
          <a:avLst/>
        </a:prstGeom>
      </xdr:spPr>
    </xdr:pic>
    <xdr:clientData/>
  </xdr:twoCellAnchor>
  <xdr:twoCellAnchor editAs="oneCell">
    <xdr:from>
      <xdr:col>16</xdr:col>
      <xdr:colOff>200025</xdr:colOff>
      <xdr:row>3</xdr:row>
      <xdr:rowOff>36016</xdr:rowOff>
    </xdr:from>
    <xdr:to>
      <xdr:col>16</xdr:col>
      <xdr:colOff>830942</xdr:colOff>
      <xdr:row>3</xdr:row>
      <xdr:rowOff>666750</xdr:rowOff>
    </xdr:to>
    <xdr:pic>
      <xdr:nvPicPr>
        <xdr:cNvPr id="31" name="30 Imagen"/>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4392275" y="883741"/>
          <a:ext cx="630917" cy="630734"/>
        </a:xfrm>
        <a:prstGeom prst="rect">
          <a:avLst/>
        </a:prstGeom>
      </xdr:spPr>
    </xdr:pic>
    <xdr:clientData/>
  </xdr:twoCellAnchor>
  <xdr:twoCellAnchor editAs="oneCell">
    <xdr:from>
      <xdr:col>6</xdr:col>
      <xdr:colOff>13421</xdr:colOff>
      <xdr:row>3</xdr:row>
      <xdr:rowOff>3896</xdr:rowOff>
    </xdr:from>
    <xdr:to>
      <xdr:col>6</xdr:col>
      <xdr:colOff>662853</xdr:colOff>
      <xdr:row>3</xdr:row>
      <xdr:rowOff>653328</xdr:rowOff>
    </xdr:to>
    <xdr:pic>
      <xdr:nvPicPr>
        <xdr:cNvPr id="32" name="31 Imagen" descr="http://prep2016-sin.ine.mx/img/pri.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2221" y="965921"/>
          <a:ext cx="649432" cy="64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574963</xdr:colOff>
      <xdr:row>2</xdr:row>
      <xdr:rowOff>289646</xdr:rowOff>
    </xdr:from>
    <xdr:to>
      <xdr:col>7</xdr:col>
      <xdr:colOff>453737</xdr:colOff>
      <xdr:row>3</xdr:row>
      <xdr:rowOff>634278</xdr:rowOff>
    </xdr:to>
    <xdr:pic>
      <xdr:nvPicPr>
        <xdr:cNvPr id="33" name="32 Imagen" descr="http://prep2016-sin.ine.mx/img/pvem.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13763" y="946871"/>
          <a:ext cx="640774" cy="64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289646</xdr:colOff>
      <xdr:row>3</xdr:row>
      <xdr:rowOff>565871</xdr:rowOff>
    </xdr:from>
    <xdr:to>
      <xdr:col>7</xdr:col>
      <xdr:colOff>177078</xdr:colOff>
      <xdr:row>5</xdr:row>
      <xdr:rowOff>24678</xdr:rowOff>
    </xdr:to>
    <xdr:pic>
      <xdr:nvPicPr>
        <xdr:cNvPr id="34" name="33 Imagen" descr="http://prep2016-sin.ine.mx/img/na.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928446" y="1527896"/>
          <a:ext cx="649432" cy="6494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3</xdr:row>
      <xdr:rowOff>0</xdr:rowOff>
    </xdr:from>
    <xdr:to>
      <xdr:col>8</xdr:col>
      <xdr:colOff>714375</xdr:colOff>
      <xdr:row>4</xdr:row>
      <xdr:rowOff>38100</xdr:rowOff>
    </xdr:to>
    <xdr:pic>
      <xdr:nvPicPr>
        <xdr:cNvPr id="35" name="34 Imagen" descr="http://prep2016-sin.ine.mx/img/pt.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391400" y="962025"/>
          <a:ext cx="714375"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695325</xdr:colOff>
      <xdr:row>3</xdr:row>
      <xdr:rowOff>9525</xdr:rowOff>
    </xdr:from>
    <xdr:to>
      <xdr:col>9</xdr:col>
      <xdr:colOff>571500</xdr:colOff>
      <xdr:row>3</xdr:row>
      <xdr:rowOff>628650</xdr:rowOff>
    </xdr:to>
    <xdr:pic>
      <xdr:nvPicPr>
        <xdr:cNvPr id="36" name="35 Imagen" descr="http://prep2016-sin.ine.mx/img/morena.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886700" y="971550"/>
          <a:ext cx="6191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400050</xdr:colOff>
      <xdr:row>3</xdr:row>
      <xdr:rowOff>552450</xdr:rowOff>
    </xdr:from>
    <xdr:to>
      <xdr:col>9</xdr:col>
      <xdr:colOff>276225</xdr:colOff>
      <xdr:row>4</xdr:row>
      <xdr:rowOff>495300</xdr:rowOff>
    </xdr:to>
    <xdr:pic>
      <xdr:nvPicPr>
        <xdr:cNvPr id="37" name="36 Imagen" descr="http://prep2016-sin.ine.mx/img/es.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591425" y="1514475"/>
          <a:ext cx="6191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W40"/>
  <sheetViews>
    <sheetView tabSelected="1" zoomScale="75" zoomScaleNormal="75" workbookViewId="0">
      <selection activeCell="A6" sqref="A6"/>
    </sheetView>
  </sheetViews>
  <sheetFormatPr baseColWidth="10" defaultColWidth="14.81640625" defaultRowHeight="14.5"/>
  <cols>
    <col min="1" max="1" width="19.7265625" customWidth="1"/>
    <col min="2" max="2" width="10.54296875" customWidth="1"/>
    <col min="3" max="3" width="9.7265625" customWidth="1"/>
    <col min="7" max="7" width="11.453125" customWidth="1"/>
    <col min="8" max="8" width="10.1796875" customWidth="1"/>
    <col min="9" max="9" width="11.1796875" customWidth="1"/>
    <col min="10" max="10" width="9" customWidth="1"/>
    <col min="23" max="23" width="16.453125" customWidth="1"/>
  </cols>
  <sheetData>
    <row r="2" spans="1:23" ht="36.75" customHeight="1">
      <c r="A2" s="23" t="s">
        <v>30</v>
      </c>
      <c r="B2" s="23"/>
      <c r="C2" s="23"/>
      <c r="D2" s="23"/>
      <c r="E2" s="23"/>
      <c r="F2" s="23"/>
      <c r="G2" s="23"/>
      <c r="H2" s="23"/>
      <c r="I2" s="23"/>
      <c r="J2" s="23"/>
      <c r="K2" s="23"/>
      <c r="L2" s="23"/>
      <c r="M2" s="23"/>
      <c r="N2" s="23"/>
      <c r="O2" s="23"/>
      <c r="P2" s="23"/>
      <c r="Q2" s="23"/>
      <c r="R2" s="23"/>
      <c r="S2" s="23"/>
      <c r="T2" s="23"/>
      <c r="U2" s="23"/>
    </row>
    <row r="3" spans="1:23" ht="24" customHeight="1" thickBot="1">
      <c r="A3" s="1"/>
      <c r="B3" s="38" t="s">
        <v>28</v>
      </c>
      <c r="C3" s="38"/>
      <c r="D3" s="1"/>
      <c r="E3" s="1"/>
      <c r="F3" s="1"/>
      <c r="G3" s="38" t="s">
        <v>29</v>
      </c>
      <c r="H3" s="38"/>
      <c r="I3" s="38" t="s">
        <v>28</v>
      </c>
      <c r="J3" s="38"/>
      <c r="K3" s="1"/>
      <c r="L3" s="1"/>
      <c r="M3" s="1"/>
      <c r="N3" s="1"/>
      <c r="O3" s="1"/>
      <c r="P3" s="1"/>
      <c r="Q3" s="1"/>
      <c r="R3" s="1"/>
      <c r="S3" s="1"/>
      <c r="T3" s="1"/>
      <c r="U3" s="1"/>
    </row>
    <row r="4" spans="1:23" ht="53.25" customHeight="1" thickTop="1">
      <c r="A4" s="24" t="s">
        <v>5</v>
      </c>
      <c r="B4" s="30"/>
      <c r="C4" s="31"/>
      <c r="D4" s="26"/>
      <c r="E4" s="26"/>
      <c r="F4" s="26"/>
      <c r="G4" s="30"/>
      <c r="H4" s="31"/>
      <c r="I4" s="30"/>
      <c r="J4" s="31"/>
      <c r="K4" s="26"/>
      <c r="L4" s="26"/>
      <c r="M4" s="26"/>
      <c r="N4" s="28"/>
      <c r="O4" s="2"/>
      <c r="P4" s="2"/>
      <c r="Q4" s="2"/>
      <c r="R4" s="2"/>
      <c r="S4" s="17" t="s">
        <v>0</v>
      </c>
      <c r="T4" s="17" t="s">
        <v>1</v>
      </c>
      <c r="U4" s="19" t="s">
        <v>2</v>
      </c>
      <c r="V4" s="17" t="s">
        <v>34</v>
      </c>
      <c r="W4" s="17" t="s">
        <v>33</v>
      </c>
    </row>
    <row r="5" spans="1:23" ht="40.5" customHeight="1" thickBot="1">
      <c r="A5" s="25"/>
      <c r="B5" s="32"/>
      <c r="C5" s="33"/>
      <c r="D5" s="27"/>
      <c r="E5" s="27"/>
      <c r="F5" s="27"/>
      <c r="G5" s="32"/>
      <c r="H5" s="33"/>
      <c r="I5" s="32"/>
      <c r="J5" s="33"/>
      <c r="K5" s="27"/>
      <c r="L5" s="27"/>
      <c r="M5" s="27"/>
      <c r="N5" s="29"/>
      <c r="O5" s="10" t="s">
        <v>23</v>
      </c>
      <c r="P5" s="10" t="s">
        <v>24</v>
      </c>
      <c r="Q5" s="10" t="s">
        <v>25</v>
      </c>
      <c r="R5" s="10" t="s">
        <v>26</v>
      </c>
      <c r="S5" s="18"/>
      <c r="T5" s="18"/>
      <c r="U5" s="20"/>
      <c r="V5" s="18"/>
      <c r="W5" s="18"/>
    </row>
    <row r="6" spans="1:23" ht="15" thickTop="1">
      <c r="A6" s="9" t="s">
        <v>6</v>
      </c>
      <c r="B6" s="34">
        <v>3201</v>
      </c>
      <c r="C6" s="35"/>
      <c r="D6" s="12"/>
      <c r="E6" s="12"/>
      <c r="F6" s="12"/>
      <c r="G6" s="34">
        <v>5566</v>
      </c>
      <c r="H6" s="35"/>
      <c r="I6" s="34">
        <v>6603</v>
      </c>
      <c r="J6" s="35"/>
      <c r="K6" s="12"/>
      <c r="L6" s="12"/>
      <c r="M6" s="12"/>
      <c r="N6" s="4">
        <v>62</v>
      </c>
      <c r="O6" s="12"/>
      <c r="P6" s="12"/>
      <c r="Q6" s="12"/>
      <c r="R6" s="12"/>
      <c r="S6" s="4">
        <v>1</v>
      </c>
      <c r="T6" s="4">
        <v>540</v>
      </c>
      <c r="U6" s="4">
        <f t="shared" ref="U6:U23" si="0">SUM(B6:T6)</f>
        <v>15973</v>
      </c>
      <c r="V6" s="4">
        <v>23300</v>
      </c>
      <c r="W6" s="15">
        <f>U6*100/V6</f>
        <v>68.553648068669531</v>
      </c>
    </row>
    <row r="7" spans="1:23">
      <c r="A7" s="9" t="s">
        <v>7</v>
      </c>
      <c r="B7" s="36">
        <v>10801</v>
      </c>
      <c r="C7" s="37"/>
      <c r="D7" s="12"/>
      <c r="E7" s="12"/>
      <c r="F7" s="12"/>
      <c r="G7" s="36">
        <v>16136</v>
      </c>
      <c r="H7" s="37"/>
      <c r="I7" s="36">
        <v>15062</v>
      </c>
      <c r="J7" s="37"/>
      <c r="K7" s="12"/>
      <c r="L7" s="12"/>
      <c r="M7" s="12"/>
      <c r="N7" s="4">
        <v>265</v>
      </c>
      <c r="O7" s="4">
        <v>400</v>
      </c>
      <c r="P7" s="12"/>
      <c r="Q7" s="12"/>
      <c r="R7" s="12"/>
      <c r="S7" s="4">
        <v>30</v>
      </c>
      <c r="T7" s="4">
        <v>1586</v>
      </c>
      <c r="U7" s="4">
        <f t="shared" si="0"/>
        <v>44280</v>
      </c>
      <c r="V7" s="4">
        <v>71928</v>
      </c>
      <c r="W7" s="15">
        <f t="shared" ref="W7:W24" si="1">U7*100/V7</f>
        <v>61.561561561561561</v>
      </c>
    </row>
    <row r="8" spans="1:23">
      <c r="A8" s="9" t="s">
        <v>8</v>
      </c>
      <c r="B8" s="36">
        <v>38281</v>
      </c>
      <c r="C8" s="37"/>
      <c r="D8" s="12"/>
      <c r="E8" s="12"/>
      <c r="F8" s="12"/>
      <c r="G8" s="36">
        <v>61286</v>
      </c>
      <c r="H8" s="37"/>
      <c r="I8" s="36">
        <v>89512</v>
      </c>
      <c r="J8" s="37"/>
      <c r="K8" s="12"/>
      <c r="L8" s="12"/>
      <c r="M8" s="12"/>
      <c r="N8" s="4">
        <v>1581</v>
      </c>
      <c r="O8" s="12"/>
      <c r="P8" s="4">
        <v>1475</v>
      </c>
      <c r="Q8" s="12"/>
      <c r="R8" s="12"/>
      <c r="S8" s="4">
        <v>195</v>
      </c>
      <c r="T8" s="4">
        <v>4481</v>
      </c>
      <c r="U8" s="4">
        <f t="shared" si="0"/>
        <v>196811</v>
      </c>
      <c r="V8" s="4">
        <v>321131</v>
      </c>
      <c r="W8" s="15">
        <f t="shared" si="1"/>
        <v>61.28682687127683</v>
      </c>
    </row>
    <row r="9" spans="1:23">
      <c r="A9" s="9" t="s">
        <v>9</v>
      </c>
      <c r="B9" s="36">
        <v>6491</v>
      </c>
      <c r="C9" s="37"/>
      <c r="D9" s="12"/>
      <c r="E9" s="12"/>
      <c r="F9" s="12"/>
      <c r="G9" s="36">
        <v>16719</v>
      </c>
      <c r="H9" s="37"/>
      <c r="I9" s="36">
        <v>11572</v>
      </c>
      <c r="J9" s="37"/>
      <c r="K9" s="12"/>
      <c r="L9" s="12"/>
      <c r="M9" s="12"/>
      <c r="N9" s="4">
        <v>218</v>
      </c>
      <c r="O9" s="12"/>
      <c r="P9" s="12"/>
      <c r="Q9" s="12"/>
      <c r="R9" s="12"/>
      <c r="S9" s="4">
        <v>7</v>
      </c>
      <c r="T9" s="4">
        <v>1721</v>
      </c>
      <c r="U9" s="4">
        <f t="shared" si="0"/>
        <v>36728</v>
      </c>
      <c r="V9" s="4">
        <v>62809</v>
      </c>
      <c r="W9" s="15">
        <f t="shared" si="1"/>
        <v>58.475696158193891</v>
      </c>
    </row>
    <row r="10" spans="1:23">
      <c r="A10" s="9" t="s">
        <v>10</v>
      </c>
      <c r="B10" s="36">
        <v>16304</v>
      </c>
      <c r="C10" s="37"/>
      <c r="D10" s="12"/>
      <c r="E10" s="12"/>
      <c r="F10" s="12"/>
      <c r="G10" s="36">
        <v>50553</v>
      </c>
      <c r="H10" s="37"/>
      <c r="I10" s="36">
        <v>59808</v>
      </c>
      <c r="J10" s="37"/>
      <c r="K10" s="12"/>
      <c r="L10" s="12"/>
      <c r="M10" s="12"/>
      <c r="N10" s="4">
        <v>1403</v>
      </c>
      <c r="O10" s="12"/>
      <c r="P10" s="12"/>
      <c r="Q10" s="12"/>
      <c r="R10" s="12"/>
      <c r="S10" s="4">
        <v>60</v>
      </c>
      <c r="T10" s="4">
        <v>3808</v>
      </c>
      <c r="U10" s="4">
        <f t="shared" si="0"/>
        <v>131936</v>
      </c>
      <c r="V10" s="4">
        <v>208773</v>
      </c>
      <c r="W10" s="15">
        <f t="shared" si="1"/>
        <v>63.195911348689727</v>
      </c>
    </row>
    <row r="11" spans="1:23" ht="18.75" customHeight="1">
      <c r="A11" s="9" t="s">
        <v>11</v>
      </c>
      <c r="B11" s="36">
        <v>9466</v>
      </c>
      <c r="C11" s="37"/>
      <c r="D11" s="12"/>
      <c r="E11" s="12"/>
      <c r="F11" s="12"/>
      <c r="G11" s="36">
        <v>4566</v>
      </c>
      <c r="H11" s="37"/>
      <c r="I11" s="36">
        <v>10498</v>
      </c>
      <c r="J11" s="37"/>
      <c r="K11" s="12"/>
      <c r="L11" s="12"/>
      <c r="M11" s="12"/>
      <c r="N11" s="4">
        <v>100</v>
      </c>
      <c r="O11" s="12"/>
      <c r="P11" s="12"/>
      <c r="Q11" s="4">
        <v>337</v>
      </c>
      <c r="R11" s="12"/>
      <c r="S11" s="4">
        <v>12</v>
      </c>
      <c r="T11" s="4">
        <v>938</v>
      </c>
      <c r="U11" s="4">
        <f t="shared" si="0"/>
        <v>25917</v>
      </c>
      <c r="V11" s="4">
        <v>35903</v>
      </c>
      <c r="W11" s="15">
        <f t="shared" si="1"/>
        <v>72.186168286772698</v>
      </c>
    </row>
    <row r="12" spans="1:23">
      <c r="A12" s="9" t="s">
        <v>12</v>
      </c>
      <c r="B12" s="36">
        <v>12187</v>
      </c>
      <c r="C12" s="37"/>
      <c r="D12" s="12"/>
      <c r="E12" s="12"/>
      <c r="F12" s="12"/>
      <c r="G12" s="36">
        <v>15333</v>
      </c>
      <c r="H12" s="37"/>
      <c r="I12" s="36">
        <v>10154</v>
      </c>
      <c r="J12" s="37"/>
      <c r="K12" s="12"/>
      <c r="L12" s="12"/>
      <c r="M12" s="12"/>
      <c r="N12" s="4">
        <v>199</v>
      </c>
      <c r="O12" s="12"/>
      <c r="P12" s="12"/>
      <c r="Q12" s="12"/>
      <c r="R12" s="12"/>
      <c r="S12" s="4">
        <v>7</v>
      </c>
      <c r="T12" s="4">
        <v>1116</v>
      </c>
      <c r="U12" s="4">
        <f t="shared" si="0"/>
        <v>38996</v>
      </c>
      <c r="V12" s="4">
        <v>60843</v>
      </c>
      <c r="W12" s="15">
        <f t="shared" si="1"/>
        <v>64.092829084693392</v>
      </c>
    </row>
    <row r="13" spans="1:23">
      <c r="A13" s="9" t="s">
        <v>13</v>
      </c>
      <c r="B13" s="36">
        <v>9109</v>
      </c>
      <c r="C13" s="37"/>
      <c r="D13" s="12"/>
      <c r="E13" s="12"/>
      <c r="F13" s="12"/>
      <c r="G13" s="36">
        <v>8628</v>
      </c>
      <c r="H13" s="37"/>
      <c r="I13" s="36">
        <v>4598</v>
      </c>
      <c r="J13" s="37"/>
      <c r="K13" s="12"/>
      <c r="L13" s="12"/>
      <c r="M13" s="12"/>
      <c r="N13" s="4">
        <v>149</v>
      </c>
      <c r="O13" s="12"/>
      <c r="P13" s="12"/>
      <c r="Q13" s="12"/>
      <c r="R13" s="12"/>
      <c r="S13" s="4">
        <v>31</v>
      </c>
      <c r="T13" s="4">
        <v>909</v>
      </c>
      <c r="U13" s="4">
        <f t="shared" si="0"/>
        <v>23424</v>
      </c>
      <c r="V13" s="4">
        <v>35352</v>
      </c>
      <c r="W13" s="15">
        <f t="shared" si="1"/>
        <v>66.259334691106588</v>
      </c>
    </row>
    <row r="14" spans="1:23">
      <c r="A14" s="9" t="s">
        <v>14</v>
      </c>
      <c r="B14" s="36">
        <v>5890</v>
      </c>
      <c r="C14" s="37"/>
      <c r="D14" s="12"/>
      <c r="E14" s="12"/>
      <c r="F14" s="12"/>
      <c r="G14" s="36">
        <v>7013</v>
      </c>
      <c r="H14" s="37"/>
      <c r="I14" s="36">
        <v>628</v>
      </c>
      <c r="J14" s="37"/>
      <c r="K14" s="12"/>
      <c r="L14" s="12"/>
      <c r="M14" s="12"/>
      <c r="N14" s="4">
        <v>65</v>
      </c>
      <c r="O14" s="12"/>
      <c r="P14" s="12"/>
      <c r="Q14" s="12"/>
      <c r="R14" s="12"/>
      <c r="S14" s="4">
        <v>2</v>
      </c>
      <c r="T14" s="4">
        <v>661</v>
      </c>
      <c r="U14" s="4">
        <f t="shared" si="0"/>
        <v>14259</v>
      </c>
      <c r="V14" s="4">
        <v>22814</v>
      </c>
      <c r="W14" s="15">
        <f t="shared" si="1"/>
        <v>62.50109581835715</v>
      </c>
    </row>
    <row r="15" spans="1:23" s="3" customFormat="1">
      <c r="A15" s="9" t="s">
        <v>15</v>
      </c>
      <c r="B15" s="36">
        <v>63687</v>
      </c>
      <c r="C15" s="37"/>
      <c r="D15" s="12"/>
      <c r="E15" s="12"/>
      <c r="F15" s="12"/>
      <c r="G15" s="36">
        <v>136152</v>
      </c>
      <c r="H15" s="37"/>
      <c r="I15" s="36">
        <v>170601</v>
      </c>
      <c r="J15" s="37"/>
      <c r="K15" s="12"/>
      <c r="L15" s="12"/>
      <c r="M15" s="12"/>
      <c r="N15" s="4">
        <v>7033</v>
      </c>
      <c r="O15" s="12"/>
      <c r="P15" s="12"/>
      <c r="Q15" s="12"/>
      <c r="R15" s="12"/>
      <c r="S15" s="4">
        <v>183</v>
      </c>
      <c r="T15" s="4">
        <v>10638</v>
      </c>
      <c r="U15" s="4">
        <f t="shared" si="0"/>
        <v>388294</v>
      </c>
      <c r="V15" s="4">
        <v>681372</v>
      </c>
      <c r="W15" s="15">
        <f t="shared" si="1"/>
        <v>56.987079011171581</v>
      </c>
    </row>
    <row r="16" spans="1:23">
      <c r="A16" s="9" t="s">
        <v>16</v>
      </c>
      <c r="B16" s="36">
        <v>15734</v>
      </c>
      <c r="C16" s="37"/>
      <c r="D16" s="12"/>
      <c r="E16" s="12"/>
      <c r="F16" s="12"/>
      <c r="G16" s="36">
        <v>17143</v>
      </c>
      <c r="H16" s="37"/>
      <c r="I16" s="36">
        <v>26450</v>
      </c>
      <c r="J16" s="37"/>
      <c r="K16" s="12"/>
      <c r="L16" s="12"/>
      <c r="M16" s="12"/>
      <c r="N16" s="4">
        <v>1054</v>
      </c>
      <c r="O16" s="12"/>
      <c r="P16" s="12"/>
      <c r="Q16" s="12"/>
      <c r="R16" s="12"/>
      <c r="S16" s="4">
        <v>30</v>
      </c>
      <c r="T16" s="4">
        <v>1820</v>
      </c>
      <c r="U16" s="4">
        <f t="shared" si="0"/>
        <v>62231</v>
      </c>
      <c r="V16" s="4">
        <v>103304</v>
      </c>
      <c r="W16" s="15">
        <f t="shared" si="1"/>
        <v>60.240648958413999</v>
      </c>
    </row>
    <row r="17" spans="1:23">
      <c r="A17" s="9" t="s">
        <v>17</v>
      </c>
      <c r="B17" s="36">
        <v>3515</v>
      </c>
      <c r="C17" s="37"/>
      <c r="D17" s="12"/>
      <c r="E17" s="12"/>
      <c r="F17" s="12"/>
      <c r="G17" s="36">
        <v>3875</v>
      </c>
      <c r="H17" s="37"/>
      <c r="I17" s="36">
        <v>137</v>
      </c>
      <c r="J17" s="37"/>
      <c r="K17" s="12"/>
      <c r="L17" s="12"/>
      <c r="M17" s="12"/>
      <c r="N17" s="4">
        <v>83</v>
      </c>
      <c r="O17" s="12"/>
      <c r="P17" s="12"/>
      <c r="Q17" s="12"/>
      <c r="R17" s="12"/>
      <c r="S17" s="4">
        <v>11</v>
      </c>
      <c r="T17" s="4">
        <v>526</v>
      </c>
      <c r="U17" s="4">
        <f t="shared" si="0"/>
        <v>8147</v>
      </c>
      <c r="V17" s="4">
        <v>12149</v>
      </c>
      <c r="W17" s="15">
        <f t="shared" si="1"/>
        <v>67.059017203061984</v>
      </c>
    </row>
    <row r="18" spans="1:23">
      <c r="A18" s="9" t="s">
        <v>18</v>
      </c>
      <c r="B18" s="36">
        <v>6203</v>
      </c>
      <c r="C18" s="37"/>
      <c r="D18" s="12"/>
      <c r="E18" s="12"/>
      <c r="F18" s="12"/>
      <c r="G18" s="36">
        <v>7647</v>
      </c>
      <c r="H18" s="37"/>
      <c r="I18" s="36">
        <v>3913</v>
      </c>
      <c r="J18" s="37"/>
      <c r="K18" s="12"/>
      <c r="L18" s="12"/>
      <c r="M18" s="12"/>
      <c r="N18" s="4">
        <v>191</v>
      </c>
      <c r="O18" s="12"/>
      <c r="P18" s="12"/>
      <c r="Q18" s="12"/>
      <c r="R18" s="4">
        <v>875</v>
      </c>
      <c r="S18" s="4">
        <v>93</v>
      </c>
      <c r="T18" s="4">
        <v>672</v>
      </c>
      <c r="U18" s="4">
        <f t="shared" si="0"/>
        <v>19594</v>
      </c>
      <c r="V18" s="4">
        <v>29975</v>
      </c>
      <c r="W18" s="15">
        <f t="shared" si="1"/>
        <v>65.367806505421186</v>
      </c>
    </row>
    <row r="19" spans="1:23">
      <c r="A19" s="9" t="s">
        <v>19</v>
      </c>
      <c r="B19" s="36">
        <v>1752</v>
      </c>
      <c r="C19" s="37"/>
      <c r="D19" s="4">
        <v>283</v>
      </c>
      <c r="E19" s="4">
        <v>5246</v>
      </c>
      <c r="F19" s="4">
        <v>402</v>
      </c>
      <c r="G19" s="39"/>
      <c r="H19" s="40"/>
      <c r="I19" s="36">
        <v>1029</v>
      </c>
      <c r="J19" s="37"/>
      <c r="K19" s="12"/>
      <c r="L19" s="12"/>
      <c r="M19" s="12"/>
      <c r="N19" s="4">
        <v>50</v>
      </c>
      <c r="O19" s="12"/>
      <c r="P19" s="12"/>
      <c r="Q19" s="12"/>
      <c r="R19" s="12"/>
      <c r="S19" s="4">
        <v>35</v>
      </c>
      <c r="T19" s="4">
        <v>837</v>
      </c>
      <c r="U19" s="4">
        <f t="shared" si="0"/>
        <v>9634</v>
      </c>
      <c r="V19" s="4">
        <v>15867</v>
      </c>
      <c r="W19" s="15">
        <f t="shared" si="1"/>
        <v>60.717211823281026</v>
      </c>
    </row>
    <row r="20" spans="1:23" ht="16.5">
      <c r="A20" s="9" t="s">
        <v>32</v>
      </c>
      <c r="B20" s="36">
        <v>36219</v>
      </c>
      <c r="C20" s="37"/>
      <c r="D20" s="12"/>
      <c r="E20" s="12"/>
      <c r="F20" s="12"/>
      <c r="G20" s="36">
        <v>81734</v>
      </c>
      <c r="H20" s="37"/>
      <c r="I20" s="36">
        <v>70288</v>
      </c>
      <c r="J20" s="37"/>
      <c r="K20" s="12"/>
      <c r="L20" s="12"/>
      <c r="M20" s="12"/>
      <c r="N20" s="4">
        <v>2443</v>
      </c>
      <c r="O20" s="12"/>
      <c r="P20" s="12"/>
      <c r="Q20" s="12"/>
      <c r="R20" s="12"/>
      <c r="S20" s="4">
        <v>108</v>
      </c>
      <c r="T20" s="4">
        <v>4951</v>
      </c>
      <c r="U20" s="8">
        <f t="shared" si="0"/>
        <v>195743</v>
      </c>
      <c r="V20" s="4">
        <v>350510</v>
      </c>
      <c r="W20" s="15">
        <f t="shared" si="1"/>
        <v>55.845196998659098</v>
      </c>
    </row>
    <row r="21" spans="1:23">
      <c r="A21" s="9" t="s">
        <v>20</v>
      </c>
      <c r="B21" s="36">
        <v>4126</v>
      </c>
      <c r="C21" s="37"/>
      <c r="D21" s="12"/>
      <c r="E21" s="12"/>
      <c r="F21" s="12"/>
      <c r="G21" s="36">
        <v>6157</v>
      </c>
      <c r="H21" s="37"/>
      <c r="I21" s="36">
        <v>1950</v>
      </c>
      <c r="J21" s="37"/>
      <c r="K21" s="12"/>
      <c r="L21" s="12"/>
      <c r="M21" s="12"/>
      <c r="N21" s="4">
        <v>91</v>
      </c>
      <c r="O21" s="12"/>
      <c r="P21" s="12"/>
      <c r="Q21" s="12"/>
      <c r="R21" s="12"/>
      <c r="S21" s="4">
        <v>1</v>
      </c>
      <c r="T21" s="4">
        <v>677</v>
      </c>
      <c r="U21" s="8">
        <f t="shared" si="0"/>
        <v>13002</v>
      </c>
      <c r="V21" s="4">
        <v>20583</v>
      </c>
      <c r="W21" s="15">
        <f t="shared" si="1"/>
        <v>63.168634309867365</v>
      </c>
    </row>
    <row r="22" spans="1:23">
      <c r="A22" s="9" t="s">
        <v>21</v>
      </c>
      <c r="B22" s="36">
        <v>13003</v>
      </c>
      <c r="C22" s="37"/>
      <c r="D22" s="12"/>
      <c r="E22" s="12"/>
      <c r="F22" s="12"/>
      <c r="G22" s="39"/>
      <c r="H22" s="40"/>
      <c r="I22" s="39"/>
      <c r="J22" s="40"/>
      <c r="K22" s="12"/>
      <c r="L22" s="4">
        <v>2694</v>
      </c>
      <c r="M22" s="4">
        <v>305</v>
      </c>
      <c r="N22" s="4">
        <v>302</v>
      </c>
      <c r="O22" s="12"/>
      <c r="P22" s="12"/>
      <c r="Q22" s="12"/>
      <c r="R22" s="12"/>
      <c r="S22" s="4">
        <v>0</v>
      </c>
      <c r="T22" s="4">
        <v>1046</v>
      </c>
      <c r="U22" s="8">
        <f t="shared" si="0"/>
        <v>17350</v>
      </c>
      <c r="V22" s="4">
        <v>37933</v>
      </c>
      <c r="W22" s="15">
        <f t="shared" si="1"/>
        <v>45.738539002978939</v>
      </c>
    </row>
    <row r="23" spans="1:23">
      <c r="A23" s="9" t="s">
        <v>22</v>
      </c>
      <c r="B23" s="36">
        <v>2842</v>
      </c>
      <c r="C23" s="37"/>
      <c r="D23" s="4">
        <v>8055</v>
      </c>
      <c r="E23" s="4">
        <v>337</v>
      </c>
      <c r="F23" s="4">
        <v>740</v>
      </c>
      <c r="G23" s="39"/>
      <c r="H23" s="40"/>
      <c r="I23" s="39"/>
      <c r="J23" s="40"/>
      <c r="K23" s="4">
        <v>220</v>
      </c>
      <c r="L23" s="4">
        <v>11705</v>
      </c>
      <c r="M23" s="4">
        <v>168</v>
      </c>
      <c r="N23" s="4">
        <v>126</v>
      </c>
      <c r="O23" s="12"/>
      <c r="P23" s="12"/>
      <c r="Q23" s="12"/>
      <c r="R23" s="12"/>
      <c r="S23" s="4">
        <v>0</v>
      </c>
      <c r="T23" s="4">
        <v>776</v>
      </c>
      <c r="U23" s="8">
        <f t="shared" si="0"/>
        <v>24969</v>
      </c>
      <c r="V23" s="4">
        <v>40712</v>
      </c>
      <c r="W23" s="15">
        <f t="shared" si="1"/>
        <v>61.330811554332875</v>
      </c>
    </row>
    <row r="24" spans="1:23">
      <c r="A24" s="11" t="s">
        <v>3</v>
      </c>
      <c r="B24" s="36">
        <f t="shared" ref="B24:G24" si="2">SUM(B6:B23)</f>
        <v>258811</v>
      </c>
      <c r="C24" s="37">
        <f t="shared" si="2"/>
        <v>0</v>
      </c>
      <c r="D24" s="11">
        <f t="shared" si="2"/>
        <v>8338</v>
      </c>
      <c r="E24" s="11">
        <f t="shared" si="2"/>
        <v>5583</v>
      </c>
      <c r="F24" s="11">
        <f t="shared" si="2"/>
        <v>1142</v>
      </c>
      <c r="G24" s="39">
        <f t="shared" si="2"/>
        <v>438508</v>
      </c>
      <c r="H24" s="40"/>
      <c r="I24" s="36">
        <f t="shared" ref="I24:U24" si="3">SUM(I6:I23)</f>
        <v>482803</v>
      </c>
      <c r="J24" s="37">
        <f t="shared" si="3"/>
        <v>0</v>
      </c>
      <c r="K24" s="11">
        <f t="shared" si="3"/>
        <v>220</v>
      </c>
      <c r="L24" s="11">
        <f t="shared" si="3"/>
        <v>14399</v>
      </c>
      <c r="M24" s="11">
        <f t="shared" si="3"/>
        <v>473</v>
      </c>
      <c r="N24" s="11">
        <f t="shared" si="3"/>
        <v>15415</v>
      </c>
      <c r="O24" s="11">
        <f t="shared" si="3"/>
        <v>400</v>
      </c>
      <c r="P24" s="11">
        <f t="shared" si="3"/>
        <v>1475</v>
      </c>
      <c r="Q24" s="11">
        <f t="shared" si="3"/>
        <v>337</v>
      </c>
      <c r="R24" s="11">
        <f t="shared" si="3"/>
        <v>875</v>
      </c>
      <c r="S24" s="11">
        <f t="shared" si="3"/>
        <v>806</v>
      </c>
      <c r="T24" s="11">
        <f t="shared" si="3"/>
        <v>37703</v>
      </c>
      <c r="U24" s="14">
        <f t="shared" si="3"/>
        <v>1267288</v>
      </c>
      <c r="V24" s="11">
        <f>SUM(V6:V23)</f>
        <v>2135258</v>
      </c>
      <c r="W24" s="16">
        <f t="shared" si="1"/>
        <v>59.350579648922988</v>
      </c>
    </row>
    <row r="25" spans="1:23" ht="15" thickBot="1">
      <c r="A25" s="13" t="s">
        <v>4</v>
      </c>
      <c r="B25" s="41">
        <f>B24/$U$24</f>
        <v>0.20422429629255545</v>
      </c>
      <c r="C25" s="42"/>
      <c r="D25" s="13">
        <f>D24/$U$24</f>
        <v>6.5794042080411083E-3</v>
      </c>
      <c r="E25" s="13">
        <f>E24/$U$24</f>
        <v>4.4054705796945917E-3</v>
      </c>
      <c r="F25" s="13">
        <f>F24/$U$24</f>
        <v>9.0113691599699513E-4</v>
      </c>
      <c r="G25" s="41">
        <f>G24/$U$24</f>
        <v>0.34602079401051694</v>
      </c>
      <c r="H25" s="42"/>
      <c r="I25" s="41">
        <f>I24/$U$24</f>
        <v>0.38097338568660005</v>
      </c>
      <c r="J25" s="42"/>
      <c r="K25" s="13">
        <f t="shared" ref="K25:U25" si="4">K24/$U$24</f>
        <v>1.7359905562113742E-4</v>
      </c>
      <c r="L25" s="13">
        <f t="shared" si="4"/>
        <v>1.1362058190403444E-2</v>
      </c>
      <c r="M25" s="13">
        <f t="shared" si="4"/>
        <v>3.7323796958544546E-4</v>
      </c>
      <c r="N25" s="13">
        <f t="shared" si="4"/>
        <v>1.2163770192726514E-2</v>
      </c>
      <c r="O25" s="13">
        <f t="shared" si="4"/>
        <v>3.1563464658388623E-4</v>
      </c>
      <c r="P25" s="13">
        <f t="shared" si="4"/>
        <v>1.1639027592780804E-3</v>
      </c>
      <c r="Q25" s="13">
        <f t="shared" si="4"/>
        <v>2.6592218974692415E-4</v>
      </c>
      <c r="R25" s="13">
        <f t="shared" si="4"/>
        <v>6.9045078940225115E-4</v>
      </c>
      <c r="S25" s="13">
        <f t="shared" si="4"/>
        <v>6.3600381286653071E-4</v>
      </c>
      <c r="T25" s="13">
        <f t="shared" si="4"/>
        <v>2.9750932700380657E-2</v>
      </c>
      <c r="U25" s="13">
        <f t="shared" si="4"/>
        <v>1</v>
      </c>
    </row>
    <row r="26" spans="1:23" ht="21.75" customHeight="1" thickTop="1">
      <c r="A26" s="21" t="s">
        <v>31</v>
      </c>
      <c r="B26" s="21"/>
      <c r="C26" s="21"/>
      <c r="D26" s="21"/>
      <c r="E26" s="21"/>
      <c r="F26" s="21"/>
      <c r="G26" s="21"/>
      <c r="H26" s="21"/>
      <c r="I26" s="21"/>
      <c r="J26" s="21"/>
      <c r="K26" s="21"/>
      <c r="L26" s="21"/>
      <c r="M26" s="21"/>
      <c r="N26" s="21"/>
      <c r="O26" s="21"/>
      <c r="P26" s="21"/>
      <c r="Q26" s="21"/>
      <c r="R26" s="21"/>
      <c r="S26" s="21"/>
      <c r="T26" s="21"/>
      <c r="U26" s="21"/>
      <c r="V26" s="7"/>
    </row>
    <row r="27" spans="1:23">
      <c r="A27" s="22" t="s">
        <v>27</v>
      </c>
      <c r="B27" s="22"/>
      <c r="C27" s="22"/>
      <c r="D27" s="22"/>
      <c r="E27" s="22"/>
      <c r="F27" s="22"/>
      <c r="G27" s="22"/>
      <c r="H27" s="22"/>
      <c r="I27" s="22"/>
      <c r="J27" s="22"/>
      <c r="K27" s="22"/>
      <c r="L27" s="22"/>
      <c r="M27" s="22"/>
      <c r="N27" s="22"/>
      <c r="O27" s="22"/>
      <c r="P27" s="22"/>
      <c r="Q27" s="22"/>
      <c r="R27" s="22"/>
      <c r="S27" s="22"/>
      <c r="T27" s="22"/>
      <c r="U27" s="22"/>
      <c r="V27" s="7"/>
    </row>
    <row r="28" spans="1:23" ht="20.25" customHeight="1">
      <c r="A28" s="22"/>
      <c r="B28" s="22"/>
      <c r="C28" s="22"/>
      <c r="D28" s="22"/>
      <c r="E28" s="22"/>
      <c r="F28" s="22"/>
      <c r="G28" s="22"/>
      <c r="H28" s="22"/>
      <c r="I28" s="22"/>
      <c r="J28" s="22"/>
      <c r="K28" s="22"/>
      <c r="L28" s="22"/>
      <c r="M28" s="22"/>
      <c r="N28" s="22"/>
      <c r="O28" s="22"/>
      <c r="P28" s="22"/>
      <c r="Q28" s="22"/>
      <c r="R28" s="22"/>
      <c r="S28" s="22"/>
      <c r="T28" s="22"/>
      <c r="U28" s="22"/>
      <c r="V28" s="7"/>
    </row>
    <row r="29" spans="1:23">
      <c r="A29" s="7"/>
      <c r="B29" s="7"/>
      <c r="C29" s="7"/>
      <c r="D29" s="7"/>
      <c r="E29" s="7"/>
      <c r="F29" s="7"/>
      <c r="G29" s="7"/>
      <c r="H29" s="7"/>
      <c r="I29" s="7"/>
      <c r="J29" s="7"/>
      <c r="K29" s="7"/>
      <c r="L29" s="7"/>
      <c r="M29" s="7"/>
      <c r="N29" s="7"/>
      <c r="O29" s="7"/>
      <c r="P29" s="7"/>
      <c r="Q29" s="7"/>
      <c r="R29" s="7"/>
      <c r="S29" s="7"/>
      <c r="T29" s="7"/>
      <c r="U29" s="7"/>
      <c r="V29" s="7"/>
    </row>
    <row r="30" spans="1:23">
      <c r="F30" s="6"/>
      <c r="G30" s="6"/>
      <c r="H30" s="6"/>
      <c r="I30" s="6"/>
      <c r="J30" s="5"/>
    </row>
    <row r="31" spans="1:23">
      <c r="F31" s="6"/>
      <c r="G31" s="6"/>
      <c r="H31" s="6"/>
      <c r="I31" s="6"/>
      <c r="J31" s="5"/>
    </row>
    <row r="32" spans="1:23">
      <c r="F32" s="6"/>
      <c r="G32" s="6"/>
      <c r="H32" s="6"/>
      <c r="I32" s="6"/>
      <c r="J32" s="5"/>
    </row>
    <row r="33" spans="6:10">
      <c r="F33" s="6"/>
      <c r="G33" s="6"/>
      <c r="H33" s="6"/>
      <c r="I33" s="6"/>
      <c r="J33" s="5"/>
    </row>
    <row r="34" spans="6:10">
      <c r="F34" s="6"/>
      <c r="G34" s="6"/>
      <c r="H34" s="6"/>
      <c r="I34" s="6"/>
      <c r="J34" s="5"/>
    </row>
    <row r="35" spans="6:10">
      <c r="F35" s="6"/>
      <c r="G35" s="6"/>
      <c r="H35" s="6"/>
      <c r="I35" s="6"/>
      <c r="J35" s="5"/>
    </row>
    <row r="36" spans="6:10">
      <c r="F36" s="6"/>
      <c r="G36" s="6"/>
      <c r="H36" s="6"/>
      <c r="I36" s="6"/>
      <c r="J36" s="5"/>
    </row>
    <row r="37" spans="6:10">
      <c r="F37" s="6"/>
      <c r="G37" s="6"/>
      <c r="H37" s="6"/>
      <c r="I37" s="6"/>
      <c r="J37" s="5"/>
    </row>
    <row r="38" spans="6:10">
      <c r="F38" s="6"/>
      <c r="G38" s="6"/>
      <c r="H38" s="6"/>
      <c r="I38" s="6"/>
      <c r="J38" s="5"/>
    </row>
    <row r="39" spans="6:10">
      <c r="F39" s="6"/>
      <c r="G39" s="6"/>
      <c r="H39" s="6"/>
      <c r="I39" s="6"/>
      <c r="J39" s="5"/>
    </row>
    <row r="40" spans="6:10">
      <c r="F40" s="5"/>
      <c r="G40" s="5"/>
      <c r="H40" s="5"/>
      <c r="I40" s="5"/>
      <c r="J40" s="5"/>
    </row>
  </sheetData>
  <mergeCells count="82">
    <mergeCell ref="B25:C25"/>
    <mergeCell ref="B23:C23"/>
    <mergeCell ref="B24:C24"/>
    <mergeCell ref="V4:V5"/>
    <mergeCell ref="W4:W5"/>
    <mergeCell ref="I25:J25"/>
    <mergeCell ref="G16:H16"/>
    <mergeCell ref="G17:H17"/>
    <mergeCell ref="G18:H18"/>
    <mergeCell ref="G19:H19"/>
    <mergeCell ref="G20:H20"/>
    <mergeCell ref="G21:H21"/>
    <mergeCell ref="I22:J22"/>
    <mergeCell ref="I16:J16"/>
    <mergeCell ref="G22:H22"/>
    <mergeCell ref="G23:H23"/>
    <mergeCell ref="G24:H24"/>
    <mergeCell ref="G25:H25"/>
    <mergeCell ref="I21:J21"/>
    <mergeCell ref="G10:H10"/>
    <mergeCell ref="G11:H11"/>
    <mergeCell ref="G12:H12"/>
    <mergeCell ref="G13:H13"/>
    <mergeCell ref="G14:H14"/>
    <mergeCell ref="I15:J15"/>
    <mergeCell ref="G15:H15"/>
    <mergeCell ref="I23:J23"/>
    <mergeCell ref="I24:J24"/>
    <mergeCell ref="I19:J19"/>
    <mergeCell ref="I20:J20"/>
    <mergeCell ref="B3:C3"/>
    <mergeCell ref="I3:J3"/>
    <mergeCell ref="G3:H3"/>
    <mergeCell ref="G4:H5"/>
    <mergeCell ref="G6:H6"/>
    <mergeCell ref="I4:J5"/>
    <mergeCell ref="I6:J6"/>
    <mergeCell ref="G7:H7"/>
    <mergeCell ref="G8:H8"/>
    <mergeCell ref="G9:H9"/>
    <mergeCell ref="I17:J17"/>
    <mergeCell ref="I18:J18"/>
    <mergeCell ref="I7:J7"/>
    <mergeCell ref="I8:J8"/>
    <mergeCell ref="I9:J9"/>
    <mergeCell ref="I10:J10"/>
    <mergeCell ref="B19:C19"/>
    <mergeCell ref="B20:C20"/>
    <mergeCell ref="B21:C21"/>
    <mergeCell ref="B22:C22"/>
    <mergeCell ref="B13:C13"/>
    <mergeCell ref="B14:C14"/>
    <mergeCell ref="B15:C15"/>
    <mergeCell ref="B16:C16"/>
    <mergeCell ref="B17:C17"/>
    <mergeCell ref="B18:C18"/>
    <mergeCell ref="B12:C12"/>
    <mergeCell ref="I11:J11"/>
    <mergeCell ref="I12:J12"/>
    <mergeCell ref="I13:J13"/>
    <mergeCell ref="I14:J14"/>
    <mergeCell ref="B7:C7"/>
    <mergeCell ref="B8:C8"/>
    <mergeCell ref="B9:C9"/>
    <mergeCell ref="B10:C10"/>
    <mergeCell ref="B11:C11"/>
    <mergeCell ref="A27:U28"/>
    <mergeCell ref="K4:K5"/>
    <mergeCell ref="B4:C5"/>
    <mergeCell ref="B6:C6"/>
    <mergeCell ref="A2:U2"/>
    <mergeCell ref="A4:A5"/>
    <mergeCell ref="D4:D5"/>
    <mergeCell ref="E4:E5"/>
    <mergeCell ref="F4:F5"/>
    <mergeCell ref="L4:L5"/>
    <mergeCell ref="M4:M5"/>
    <mergeCell ref="N4:N5"/>
    <mergeCell ref="S4:S5"/>
    <mergeCell ref="T4:T5"/>
    <mergeCell ref="U4:U5"/>
    <mergeCell ref="A26:U26"/>
  </mergeCells>
  <pageMargins left="0.7" right="0.7" top="0.75" bottom="0.75" header="0.3" footer="0.3"/>
  <pageSetup scale="4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AYUNTAMIENTOS MR (Candidatos)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cp:lastPrinted>2018-11-07T18:53:54Z</cp:lastPrinted>
  <dcterms:created xsi:type="dcterms:W3CDTF">2018-10-16T17:30:32Z</dcterms:created>
  <dcterms:modified xsi:type="dcterms:W3CDTF">2018-11-14T15:45:29Z</dcterms:modified>
</cp:coreProperties>
</file>