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19420" windowHeight="11020"/>
  </bookViews>
  <sheets>
    <sheet name="DIPUTADOS RP (resolucion)" sheetId="1" r:id="rId1"/>
  </sheets>
  <definedNames>
    <definedName name="_xlnm.Print_Area" localSheetId="0">'DIPUTADOS RP (resolucion)'!$A$1:$U$34</definedName>
    <definedName name="Print_Area" localSheetId="0">'DIPUTADOS RP (resolucion)'!$A$1:$S$31</definedName>
  </definedNames>
  <calcPr calcId="145621"/>
</workbook>
</file>

<file path=xl/calcChain.xml><?xml version="1.0" encoding="utf-8"?>
<calcChain xmlns="http://schemas.openxmlformats.org/spreadsheetml/2006/main">
  <c r="U30" i="1" l="1"/>
  <c r="T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B31" i="1" l="1"/>
  <c r="R30" i="1" l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30" i="1" l="1"/>
  <c r="S31" i="1" s="1"/>
  <c r="J31" i="1" l="1"/>
  <c r="Q31" i="1"/>
  <c r="F31" i="1"/>
  <c r="D31" i="1"/>
  <c r="E31" i="1"/>
  <c r="M31" i="1"/>
  <c r="L31" i="1"/>
  <c r="P31" i="1"/>
  <c r="R31" i="1"/>
  <c r="O31" i="1"/>
  <c r="H31" i="1"/>
  <c r="N31" i="1"/>
  <c r="I31" i="1"/>
  <c r="G31" i="1"/>
  <c r="K31" i="1"/>
  <c r="C31" i="1"/>
</calcChain>
</file>

<file path=xl/sharedStrings.xml><?xml version="1.0" encoding="utf-8"?>
<sst xmlns="http://schemas.openxmlformats.org/spreadsheetml/2006/main" count="39" uniqueCount="38">
  <si>
    <t>DISTRITO</t>
  </si>
  <si>
    <t>CANDIDATOS NO REGISTRADOS</t>
  </si>
  <si>
    <t>VOTOS NULOS</t>
  </si>
  <si>
    <t>TOTAL</t>
  </si>
  <si>
    <t>CI Dtto. 14</t>
  </si>
  <si>
    <t>CI Dtto. 15</t>
  </si>
  <si>
    <t>CI Dtto. 21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</si>
  <si>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</si>
  <si>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</si>
  <si>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</si>
  <si>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</si>
  <si>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</si>
  <si>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</si>
  <si>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</si>
  <si>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</si>
  <si>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</si>
  <si>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</si>
  <si>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</si>
  <si>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</si>
  <si>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</si>
  <si>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</si>
  <si>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</si>
  <si>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</si>
  <si>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</si>
  <si>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</si>
  <si>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</si>
  <si>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</si>
  <si>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</si>
  <si>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</si>
  <si>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</si>
  <si>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Total de votos</t>
  </si>
  <si>
    <t>Porcentaje</t>
  </si>
  <si>
    <r>
      <t>Estado de Sinaloa</t>
    </r>
    <r>
      <rPr>
        <sz val="16"/>
        <color rgb="FF333333"/>
        <rFont val="Inherit"/>
      </rPr>
      <t> </t>
    </r>
    <r>
      <rPr>
        <b/>
        <sz val="16"/>
        <color rgb="FFE3DAE8"/>
        <rFont val="Inherit"/>
      </rPr>
      <t>|</t>
    </r>
    <r>
      <rPr>
        <sz val="16"/>
        <color rgb="FF333333"/>
        <rFont val="Inherit"/>
      </rPr>
      <t> </t>
    </r>
    <r>
      <rPr>
        <sz val="16"/>
        <color rgb="FF8F4691"/>
        <rFont val="Inherit"/>
      </rPr>
      <t>CÓMPUTO ESTATAL DE LA DE LA ELECCIÓN DE DIPUTADOS POR EL PRINCIPIO DE REPRESENTACIÓN PROPORCIONAL 2018</t>
    </r>
  </si>
  <si>
    <r>
      <rPr>
        <b/>
        <sz val="12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Incluye la modificación de los resultados de las casillas 1894 Básica y 3158 Básica del 24 Distrito Electoral Local correspondiente a Rosario y Escuinapa, según consta en resolución de fecha 28 de agosto de 2018, dictada en Recurso de Inconformidad identificado en el expediente TESIN-INC-12, 13 y 14/2018 Acumulados.</t>
    </r>
  </si>
  <si>
    <r>
      <t xml:space="preserve">24. ROSARIO </t>
    </r>
    <r>
      <rPr>
        <b/>
        <sz val="12"/>
        <color theme="1"/>
        <rFont val="Calibri"/>
        <family val="2"/>
        <scheme val="minor"/>
      </rPr>
      <t>*</t>
    </r>
  </si>
  <si>
    <t xml:space="preserve">Resultado del cómputo estatal de la elección de Diputados por el principio de representación proporcional, celebrado conforme al artículo 262 de la Ley de Instituciones y Procedimientos Electorales, celebrado el día domingo 8 de julio de 2018. </t>
  </si>
  <si>
    <t>LISTA NOMINAL POR DISTRITO</t>
  </si>
  <si>
    <t>PORCENTAJE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</si>
</sst>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rgb="FF000000"/>
      <name val="Inherit"/>
    </font>
    <font>
      <sz val="16"/>
      <color rgb="FF000000"/>
      <name val="Inherit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6"/>
      <color rgb="FF333333"/>
      <name val="Inherit"/>
    </font>
    <font>
      <b/>
      <sz val="16"/>
      <color rgb="FFE3DAE8"/>
      <name val="Inherit"/>
    </font>
    <font>
      <sz val="16"/>
      <color rgb="FF8F4691"/>
      <name val="Inherit"/>
    </font>
    <font>
      <b/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</fills>
  <borders count="14">
    <border>
      <left/>
      <right/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6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49" fontId="1" fillId="0" borderId="9" xfId="1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2" borderId="9" xfId="0" applyNumberFormat="1" applyFont="1" applyFill="1" applyBorder="1" applyAlignment="1">
      <alignment horizontal="left" vertical="top" wrapText="1"/>
    </xf>
    <xf numFmtId="3" fontId="9" fillId="2" borderId="10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left" vertical="top" wrapText="1"/>
    </xf>
    <xf numFmtId="10" fontId="9" fillId="3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Fill="1" applyBorder="1"/>
    <xf numFmtId="0" fontId="0" fillId="0" borderId="0" xfId="0" applyAlignment="1">
      <alignment vertical="top"/>
    </xf>
    <xf numFmtId="49" fontId="0" fillId="0" borderId="12" xfId="1" applyNumberFormat="1" applyFont="1" applyFill="1" applyBorder="1" applyAlignment="1">
      <alignment horizontal="left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3" fontId="14" fillId="2" borderId="1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3" fontId="13" fillId="0" borderId="1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justify" vertical="justify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114300</xdr:rowOff>
    </xdr:from>
    <xdr:to>
      <xdr:col>1</xdr:col>
      <xdr:colOff>733425</xdr:colOff>
      <xdr:row>4</xdr:row>
      <xdr:rowOff>152400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</xdr:row>
      <xdr:rowOff>114300</xdr:rowOff>
    </xdr:from>
    <xdr:to>
      <xdr:col>2</xdr:col>
      <xdr:colOff>733425</xdr:colOff>
      <xdr:row>4</xdr:row>
      <xdr:rowOff>152400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114300</xdr:rowOff>
    </xdr:from>
    <xdr:to>
      <xdr:col>3</xdr:col>
      <xdr:colOff>733425</xdr:colOff>
      <xdr:row>4</xdr:row>
      <xdr:rowOff>152400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</xdr:colOff>
      <xdr:row>3</xdr:row>
      <xdr:rowOff>114300</xdr:rowOff>
    </xdr:from>
    <xdr:to>
      <xdr:col>5</xdr:col>
      <xdr:colOff>0</xdr:colOff>
      <xdr:row>4</xdr:row>
      <xdr:rowOff>152400</xdr:rowOff>
    </xdr:to>
    <xdr:pic>
      <xdr:nvPicPr>
        <xdr:cNvPr id="5" name="4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3</xdr:row>
      <xdr:rowOff>133350</xdr:rowOff>
    </xdr:from>
    <xdr:to>
      <xdr:col>7</xdr:col>
      <xdr:colOff>723900</xdr:colOff>
      <xdr:row>4</xdr:row>
      <xdr:rowOff>171450</xdr:rowOff>
    </xdr:to>
    <xdr:pic>
      <xdr:nvPicPr>
        <xdr:cNvPr id="6" name="5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810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</xdr:colOff>
      <xdr:row>3</xdr:row>
      <xdr:rowOff>114300</xdr:rowOff>
    </xdr:from>
    <xdr:to>
      <xdr:col>9</xdr:col>
      <xdr:colOff>733425</xdr:colOff>
      <xdr:row>4</xdr:row>
      <xdr:rowOff>152400</xdr:rowOff>
    </xdr:to>
    <xdr:pic>
      <xdr:nvPicPr>
        <xdr:cNvPr id="7" name="6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3</xdr:row>
      <xdr:rowOff>114300</xdr:rowOff>
    </xdr:from>
    <xdr:to>
      <xdr:col>10</xdr:col>
      <xdr:colOff>733425</xdr:colOff>
      <xdr:row>4</xdr:row>
      <xdr:rowOff>152400</xdr:rowOff>
    </xdr:to>
    <xdr:pic>
      <xdr:nvPicPr>
        <xdr:cNvPr id="8" name="7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762000</xdr:colOff>
      <xdr:row>3</xdr:row>
      <xdr:rowOff>104775</xdr:rowOff>
    </xdr:from>
    <xdr:to>
      <xdr:col>8</xdr:col>
      <xdr:colOff>714375</xdr:colOff>
      <xdr:row>4</xdr:row>
      <xdr:rowOff>142875</xdr:rowOff>
    </xdr:to>
    <xdr:pic>
      <xdr:nvPicPr>
        <xdr:cNvPr id="9" name="8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6457950" y="95250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3</xdr:row>
      <xdr:rowOff>142875</xdr:rowOff>
    </xdr:from>
    <xdr:to>
      <xdr:col>6</xdr:col>
      <xdr:colOff>762000</xdr:colOff>
      <xdr:row>4</xdr:row>
      <xdr:rowOff>180975</xdr:rowOff>
    </xdr:to>
    <xdr:pic>
      <xdr:nvPicPr>
        <xdr:cNvPr id="10" name="9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4962525" y="99060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3</xdr:row>
      <xdr:rowOff>123825</xdr:rowOff>
    </xdr:from>
    <xdr:to>
      <xdr:col>5</xdr:col>
      <xdr:colOff>762000</xdr:colOff>
      <xdr:row>4</xdr:row>
      <xdr:rowOff>161925</xdr:rowOff>
    </xdr:to>
    <xdr:pic>
      <xdr:nvPicPr>
        <xdr:cNvPr id="11" name="10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66676</xdr:colOff>
      <xdr:row>3</xdr:row>
      <xdr:rowOff>66676</xdr:rowOff>
    </xdr:from>
    <xdr:to>
      <xdr:col>12</xdr:col>
      <xdr:colOff>676275</xdr:colOff>
      <xdr:row>4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1" y="914401"/>
          <a:ext cx="609599" cy="609599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66676</xdr:colOff>
      <xdr:row>3</xdr:row>
      <xdr:rowOff>28576</xdr:rowOff>
    </xdr:from>
    <xdr:to>
      <xdr:col>13</xdr:col>
      <xdr:colOff>685800</xdr:colOff>
      <xdr:row>3</xdr:row>
      <xdr:rowOff>647700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6" y="876301"/>
          <a:ext cx="619124" cy="61912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3</xdr:row>
      <xdr:rowOff>47625</xdr:rowOff>
    </xdr:from>
    <xdr:to>
      <xdr:col>14</xdr:col>
      <xdr:colOff>695500</xdr:colOff>
      <xdr:row>3</xdr:row>
      <xdr:rowOff>647700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895350"/>
          <a:ext cx="600250" cy="600075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76201</xdr:colOff>
      <xdr:row>3</xdr:row>
      <xdr:rowOff>28576</xdr:rowOff>
    </xdr:from>
    <xdr:to>
      <xdr:col>15</xdr:col>
      <xdr:colOff>714375</xdr:colOff>
      <xdr:row>3</xdr:row>
      <xdr:rowOff>666750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1" y="876301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</xdr:row>
      <xdr:rowOff>154140</xdr:rowOff>
    </xdr:from>
    <xdr:to>
      <xdr:col>11</xdr:col>
      <xdr:colOff>723899</xdr:colOff>
      <xdr:row>4</xdr:row>
      <xdr:rowOff>95250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858250" y="1001865"/>
          <a:ext cx="647699" cy="617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DiputadosLocales/Distrito/VotosCandidatura/" TargetMode="External"/><Relationship Id="rId13" Type="http://schemas.openxmlformats.org/officeDocument/2006/relationships/hyperlink" Target="http://prep2016-sin.ine.mx/DiputadosLocales/Distrito/VotosCandidatura/" TargetMode="External"/><Relationship Id="rId18" Type="http://schemas.openxmlformats.org/officeDocument/2006/relationships/hyperlink" Target="http://prep2016-sin.ine.mx/DiputadosLocales/Distrito/VotosCandidatura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prep2016-sin.ine.mx/DiputadosLocales/Distrito/VotosCandidatura/" TargetMode="External"/><Relationship Id="rId21" Type="http://schemas.openxmlformats.org/officeDocument/2006/relationships/hyperlink" Target="http://prep2016-sin.ine.mx/DiputadosLocales/Distrito/VotosCandidatura/" TargetMode="External"/><Relationship Id="rId7" Type="http://schemas.openxmlformats.org/officeDocument/2006/relationships/hyperlink" Target="http://prep2016-sin.ine.mx/DiputadosLocales/Distrito/VotosCandidatura/" TargetMode="External"/><Relationship Id="rId12" Type="http://schemas.openxmlformats.org/officeDocument/2006/relationships/hyperlink" Target="http://prep2016-sin.ine.mx/DiputadosLocales/Distrito/VotosCandidatura/" TargetMode="External"/><Relationship Id="rId17" Type="http://schemas.openxmlformats.org/officeDocument/2006/relationships/hyperlink" Target="http://prep2016-sin.ine.mx/DiputadosLocales/Distrito/VotosCandidatura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rep2016-sin.ine.mx/DiputadosLocales/Distrito/VotosCandidatura/" TargetMode="External"/><Relationship Id="rId16" Type="http://schemas.openxmlformats.org/officeDocument/2006/relationships/hyperlink" Target="http://prep2016-sin.ine.mx/DiputadosLocales/Distrito/VotosCandidatura/" TargetMode="External"/><Relationship Id="rId20" Type="http://schemas.openxmlformats.org/officeDocument/2006/relationships/hyperlink" Target="http://prep2016-sin.ine.mx/DiputadosLocales/Distrito/VotosCandidatura/" TargetMode="External"/><Relationship Id="rId1" Type="http://schemas.openxmlformats.org/officeDocument/2006/relationships/hyperlink" Target="http://prep2016-sin.ine.mx/DiputadosLocales/Distrito/VotosCandidatura/" TargetMode="External"/><Relationship Id="rId6" Type="http://schemas.openxmlformats.org/officeDocument/2006/relationships/hyperlink" Target="http://prep2016-sin.ine.mx/DiputadosLocales/Distrito/VotosCandidatura/" TargetMode="External"/><Relationship Id="rId11" Type="http://schemas.openxmlformats.org/officeDocument/2006/relationships/hyperlink" Target="http://prep2016-sin.ine.mx/DiputadosLocales/Distrito/VotosCandidatura/" TargetMode="External"/><Relationship Id="rId24" Type="http://schemas.openxmlformats.org/officeDocument/2006/relationships/hyperlink" Target="http://prep2016-sin.ine.mx/DiputadosLocales/Distrito/VotosCandidatura/" TargetMode="External"/><Relationship Id="rId5" Type="http://schemas.openxmlformats.org/officeDocument/2006/relationships/hyperlink" Target="http://prep2016-sin.ine.mx/DiputadosLocales/Distrito/VotosCandidatura/" TargetMode="External"/><Relationship Id="rId15" Type="http://schemas.openxmlformats.org/officeDocument/2006/relationships/hyperlink" Target="http://prep2016-sin.ine.mx/DiputadosLocales/Distrito/VotosCandidatura/" TargetMode="External"/><Relationship Id="rId23" Type="http://schemas.openxmlformats.org/officeDocument/2006/relationships/hyperlink" Target="http://prep2016-sin.ine.mx/DiputadosLocales/Distrito/VotosCandidatura/" TargetMode="External"/><Relationship Id="rId10" Type="http://schemas.openxmlformats.org/officeDocument/2006/relationships/hyperlink" Target="http://prep2016-sin.ine.mx/DiputadosLocales/Distrito/VotosCandidatura/" TargetMode="External"/><Relationship Id="rId19" Type="http://schemas.openxmlformats.org/officeDocument/2006/relationships/hyperlink" Target="http://prep2016-sin.ine.mx/DiputadosLocales/Distrito/VotosCandidatura/" TargetMode="External"/><Relationship Id="rId4" Type="http://schemas.openxmlformats.org/officeDocument/2006/relationships/hyperlink" Target="http://prep2016-sin.ine.mx/DiputadosLocales/Distrito/VotosCandidatura/" TargetMode="External"/><Relationship Id="rId9" Type="http://schemas.openxmlformats.org/officeDocument/2006/relationships/hyperlink" Target="http://prep2016-sin.ine.mx/DiputadosLocales/Distrito/VotosCandidatura/" TargetMode="External"/><Relationship Id="rId14" Type="http://schemas.openxmlformats.org/officeDocument/2006/relationships/hyperlink" Target="http://prep2016-sin.ine.mx/DiputadosLocales/Distrito/VotosCandidatura/" TargetMode="External"/><Relationship Id="rId22" Type="http://schemas.openxmlformats.org/officeDocument/2006/relationships/hyperlink" Target="http://prep2016-sin.ine.mx/DiputadosLocales/Distrito/VotosCandid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6"/>
  <sheetViews>
    <sheetView tabSelected="1" zoomScaleNormal="100" zoomScaleSheetLayoutView="100" workbookViewId="0">
      <selection activeCell="B3" sqref="B3"/>
    </sheetView>
  </sheetViews>
  <sheetFormatPr baseColWidth="10" defaultRowHeight="14.5"/>
  <cols>
    <col min="1" max="1" width="16.1796875" customWidth="1"/>
    <col min="3" max="6" width="11.54296875" bestFit="1" customWidth="1"/>
    <col min="7" max="7" width="11.54296875" customWidth="1"/>
    <col min="8" max="8" width="11.54296875" bestFit="1" customWidth="1"/>
    <col min="9" max="9" width="11.54296875" customWidth="1"/>
    <col min="10" max="16" width="11.54296875" bestFit="1" customWidth="1"/>
    <col min="17" max="17" width="14.453125" customWidth="1"/>
    <col min="18" max="18" width="10.7265625" customWidth="1"/>
    <col min="19" max="19" width="12.26953125" bestFit="1" customWidth="1"/>
    <col min="21" max="21" width="16.54296875" customWidth="1"/>
  </cols>
  <sheetData>
    <row r="2" spans="1:21" ht="36.75" customHeight="1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1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53.25" customHeight="1" thickTop="1">
      <c r="A4" s="29" t="s">
        <v>0</v>
      </c>
      <c r="B4" s="31"/>
      <c r="C4" s="31"/>
      <c r="D4" s="31"/>
      <c r="E4" s="31"/>
      <c r="F4" s="31"/>
      <c r="G4" s="2"/>
      <c r="H4" s="31"/>
      <c r="I4" s="2"/>
      <c r="J4" s="31"/>
      <c r="K4" s="31"/>
      <c r="L4" s="33"/>
      <c r="M4" s="3"/>
      <c r="N4" s="3"/>
      <c r="O4" s="3"/>
      <c r="P4" s="3"/>
      <c r="Q4" s="24" t="s">
        <v>1</v>
      </c>
      <c r="R4" s="24" t="s">
        <v>2</v>
      </c>
      <c r="S4" s="35" t="s">
        <v>3</v>
      </c>
      <c r="T4" s="24" t="s">
        <v>36</v>
      </c>
      <c r="U4" s="24" t="s">
        <v>37</v>
      </c>
    </row>
    <row r="5" spans="1:21" ht="15.75" customHeight="1" thickBot="1">
      <c r="A5" s="30"/>
      <c r="B5" s="32"/>
      <c r="C5" s="32"/>
      <c r="D5" s="32"/>
      <c r="E5" s="32"/>
      <c r="F5" s="32"/>
      <c r="G5" s="4"/>
      <c r="H5" s="32"/>
      <c r="I5" s="4"/>
      <c r="J5" s="32"/>
      <c r="K5" s="32"/>
      <c r="L5" s="34"/>
      <c r="M5" s="5" t="s">
        <v>4</v>
      </c>
      <c r="N5" s="5" t="s">
        <v>4</v>
      </c>
      <c r="O5" s="5" t="s">
        <v>5</v>
      </c>
      <c r="P5" s="5" t="s">
        <v>6</v>
      </c>
      <c r="Q5" s="25"/>
      <c r="R5" s="25"/>
      <c r="S5" s="36"/>
      <c r="T5" s="25"/>
      <c r="U5" s="25"/>
    </row>
    <row r="6" spans="1:21" ht="15" thickTop="1">
      <c r="A6" s="6" t="s">
        <v>7</v>
      </c>
      <c r="B6" s="7">
        <v>8270</v>
      </c>
      <c r="C6" s="7">
        <v>17764</v>
      </c>
      <c r="D6" s="7">
        <v>936</v>
      </c>
      <c r="E6" s="7">
        <v>908</v>
      </c>
      <c r="F6" s="7">
        <v>1217</v>
      </c>
      <c r="G6" s="7">
        <v>1464</v>
      </c>
      <c r="H6" s="7">
        <v>2140</v>
      </c>
      <c r="I6" s="7">
        <v>4034</v>
      </c>
      <c r="J6" s="7">
        <v>22788</v>
      </c>
      <c r="K6" s="7">
        <v>953</v>
      </c>
      <c r="L6" s="7">
        <v>367</v>
      </c>
      <c r="M6" s="7">
        <v>0</v>
      </c>
      <c r="N6" s="7">
        <v>0</v>
      </c>
      <c r="O6" s="7">
        <v>0</v>
      </c>
      <c r="P6" s="7">
        <v>0</v>
      </c>
      <c r="Q6" s="7">
        <v>14</v>
      </c>
      <c r="R6" s="7">
        <v>2354</v>
      </c>
      <c r="S6" s="8">
        <f t="shared" ref="S6:S30" si="0">SUM(B6:R6)</f>
        <v>63209</v>
      </c>
      <c r="T6" s="11">
        <v>95228</v>
      </c>
      <c r="U6" s="20">
        <f>S6*100/T6</f>
        <v>66.376485907506193</v>
      </c>
    </row>
    <row r="7" spans="1:21">
      <c r="A7" s="6" t="s">
        <v>8</v>
      </c>
      <c r="B7" s="7">
        <v>7394</v>
      </c>
      <c r="C7" s="7">
        <v>12086</v>
      </c>
      <c r="D7" s="7">
        <v>707</v>
      </c>
      <c r="E7" s="7">
        <v>912</v>
      </c>
      <c r="F7" s="7">
        <v>1586</v>
      </c>
      <c r="G7" s="7">
        <v>863</v>
      </c>
      <c r="H7" s="7">
        <v>1008</v>
      </c>
      <c r="I7" s="7">
        <v>3219</v>
      </c>
      <c r="J7" s="7">
        <v>24290</v>
      </c>
      <c r="K7" s="7">
        <v>1157</v>
      </c>
      <c r="L7" s="7">
        <v>745</v>
      </c>
      <c r="M7" s="7">
        <v>0</v>
      </c>
      <c r="N7" s="7">
        <v>0</v>
      </c>
      <c r="O7" s="7">
        <v>0</v>
      </c>
      <c r="P7" s="7">
        <v>0</v>
      </c>
      <c r="Q7" s="7">
        <v>44</v>
      </c>
      <c r="R7" s="7">
        <v>1282</v>
      </c>
      <c r="S7" s="8">
        <f t="shared" si="0"/>
        <v>55293</v>
      </c>
      <c r="T7" s="11">
        <v>88443</v>
      </c>
      <c r="U7" s="20">
        <f t="shared" ref="U7:U30" si="1">S7*100/T7</f>
        <v>62.518232081679727</v>
      </c>
    </row>
    <row r="8" spans="1:21">
      <c r="A8" s="6" t="s">
        <v>9</v>
      </c>
      <c r="B8" s="7">
        <v>6438</v>
      </c>
      <c r="C8" s="7">
        <v>11822</v>
      </c>
      <c r="D8" s="7">
        <v>961</v>
      </c>
      <c r="E8" s="7">
        <v>687</v>
      </c>
      <c r="F8" s="7">
        <v>2726</v>
      </c>
      <c r="G8" s="7">
        <v>830</v>
      </c>
      <c r="H8" s="7">
        <v>1031</v>
      </c>
      <c r="I8" s="7">
        <v>1831</v>
      </c>
      <c r="J8" s="7">
        <v>22508</v>
      </c>
      <c r="K8" s="7">
        <v>676</v>
      </c>
      <c r="L8" s="7">
        <v>347</v>
      </c>
      <c r="M8" s="7">
        <v>0</v>
      </c>
      <c r="N8" s="7">
        <v>0</v>
      </c>
      <c r="O8" s="7">
        <v>0</v>
      </c>
      <c r="P8" s="7">
        <v>0</v>
      </c>
      <c r="Q8" s="7">
        <v>20</v>
      </c>
      <c r="R8" s="7">
        <v>2676</v>
      </c>
      <c r="S8" s="8">
        <f t="shared" si="0"/>
        <v>52553</v>
      </c>
      <c r="T8" s="11">
        <v>84242</v>
      </c>
      <c r="U8" s="20">
        <f t="shared" si="1"/>
        <v>62.383371714821585</v>
      </c>
    </row>
    <row r="9" spans="1:21">
      <c r="A9" s="6" t="s">
        <v>10</v>
      </c>
      <c r="B9" s="7">
        <v>6829</v>
      </c>
      <c r="C9" s="7">
        <v>10887</v>
      </c>
      <c r="D9" s="7">
        <v>647</v>
      </c>
      <c r="E9" s="7">
        <v>720</v>
      </c>
      <c r="F9" s="7">
        <v>1284</v>
      </c>
      <c r="G9" s="7">
        <v>790</v>
      </c>
      <c r="H9" s="7">
        <v>719</v>
      </c>
      <c r="I9" s="7">
        <v>2453</v>
      </c>
      <c r="J9" s="7">
        <v>24270</v>
      </c>
      <c r="K9" s="7">
        <v>847</v>
      </c>
      <c r="L9" s="7">
        <v>796</v>
      </c>
      <c r="M9" s="7">
        <v>0</v>
      </c>
      <c r="N9" s="7">
        <v>0</v>
      </c>
      <c r="O9" s="7">
        <v>0</v>
      </c>
      <c r="P9" s="7">
        <v>0</v>
      </c>
      <c r="Q9" s="7">
        <v>52</v>
      </c>
      <c r="R9" s="7">
        <v>1301</v>
      </c>
      <c r="S9" s="8">
        <f t="shared" si="0"/>
        <v>51595</v>
      </c>
      <c r="T9" s="11">
        <v>87048</v>
      </c>
      <c r="U9" s="20">
        <f t="shared" si="1"/>
        <v>59.271895965444351</v>
      </c>
    </row>
    <row r="10" spans="1:21">
      <c r="A10" s="6" t="s">
        <v>11</v>
      </c>
      <c r="B10" s="7">
        <v>9352</v>
      </c>
      <c r="C10" s="7">
        <v>8190</v>
      </c>
      <c r="D10" s="7">
        <v>731</v>
      </c>
      <c r="E10" s="7">
        <v>760</v>
      </c>
      <c r="F10" s="7">
        <v>1775</v>
      </c>
      <c r="G10" s="7">
        <v>923</v>
      </c>
      <c r="H10" s="7">
        <v>751</v>
      </c>
      <c r="I10" s="7">
        <v>2192</v>
      </c>
      <c r="J10" s="7">
        <v>25469</v>
      </c>
      <c r="K10" s="7">
        <v>984</v>
      </c>
      <c r="L10" s="7">
        <v>740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1142</v>
      </c>
      <c r="S10" s="8">
        <f t="shared" si="0"/>
        <v>53009</v>
      </c>
      <c r="T10" s="11">
        <v>87988</v>
      </c>
      <c r="U10" s="20">
        <f t="shared" si="1"/>
        <v>60.24571532481702</v>
      </c>
    </row>
    <row r="11" spans="1:21">
      <c r="A11" s="6" t="s">
        <v>12</v>
      </c>
      <c r="B11" s="7">
        <v>2560</v>
      </c>
      <c r="C11" s="7">
        <v>17353</v>
      </c>
      <c r="D11" s="7">
        <v>1576</v>
      </c>
      <c r="E11" s="7">
        <v>677</v>
      </c>
      <c r="F11" s="7">
        <v>2746</v>
      </c>
      <c r="G11" s="7">
        <v>1206</v>
      </c>
      <c r="H11" s="7">
        <v>967</v>
      </c>
      <c r="I11" s="7">
        <v>2154</v>
      </c>
      <c r="J11" s="7">
        <v>15540</v>
      </c>
      <c r="K11" s="7">
        <v>793</v>
      </c>
      <c r="L11" s="7">
        <v>298</v>
      </c>
      <c r="M11" s="7">
        <v>0</v>
      </c>
      <c r="N11" s="7">
        <v>0</v>
      </c>
      <c r="O11" s="7">
        <v>0</v>
      </c>
      <c r="P11" s="7">
        <v>0</v>
      </c>
      <c r="Q11" s="7">
        <v>13</v>
      </c>
      <c r="R11" s="7">
        <v>2170</v>
      </c>
      <c r="S11" s="8">
        <f t="shared" si="0"/>
        <v>48053</v>
      </c>
      <c r="T11" s="11">
        <v>78996</v>
      </c>
      <c r="U11" s="20">
        <f t="shared" si="1"/>
        <v>60.829662261380321</v>
      </c>
    </row>
    <row r="12" spans="1:21">
      <c r="A12" s="6" t="s">
        <v>13</v>
      </c>
      <c r="B12" s="7">
        <v>3161</v>
      </c>
      <c r="C12" s="7">
        <v>14996</v>
      </c>
      <c r="D12" s="7">
        <v>785</v>
      </c>
      <c r="E12" s="7">
        <v>1117</v>
      </c>
      <c r="F12" s="7">
        <v>4493</v>
      </c>
      <c r="G12" s="7">
        <v>553</v>
      </c>
      <c r="H12" s="7">
        <v>1604</v>
      </c>
      <c r="I12" s="7">
        <v>1761</v>
      </c>
      <c r="J12" s="7">
        <v>22884</v>
      </c>
      <c r="K12" s="7">
        <v>1298</v>
      </c>
      <c r="L12" s="7">
        <v>440</v>
      </c>
      <c r="M12" s="7">
        <v>0</v>
      </c>
      <c r="N12" s="7">
        <v>0</v>
      </c>
      <c r="O12" s="7">
        <v>0</v>
      </c>
      <c r="P12" s="7">
        <v>0</v>
      </c>
      <c r="Q12" s="7">
        <v>31</v>
      </c>
      <c r="R12" s="7">
        <v>1659</v>
      </c>
      <c r="S12" s="8">
        <f t="shared" si="0"/>
        <v>54782</v>
      </c>
      <c r="T12" s="11">
        <v>83524</v>
      </c>
      <c r="U12" s="20">
        <f t="shared" si="1"/>
        <v>65.588333892054976</v>
      </c>
    </row>
    <row r="13" spans="1:21">
      <c r="A13" s="6" t="s">
        <v>14</v>
      </c>
      <c r="B13" s="7">
        <v>2458</v>
      </c>
      <c r="C13" s="7">
        <v>16172</v>
      </c>
      <c r="D13" s="7">
        <v>830</v>
      </c>
      <c r="E13" s="7">
        <v>795</v>
      </c>
      <c r="F13" s="7">
        <v>2135</v>
      </c>
      <c r="G13" s="7">
        <v>813</v>
      </c>
      <c r="H13" s="7">
        <v>961</v>
      </c>
      <c r="I13" s="7">
        <v>3111</v>
      </c>
      <c r="J13" s="7">
        <v>21768</v>
      </c>
      <c r="K13" s="7">
        <v>1003</v>
      </c>
      <c r="L13" s="7">
        <v>539</v>
      </c>
      <c r="M13" s="7">
        <v>0</v>
      </c>
      <c r="N13" s="7">
        <v>0</v>
      </c>
      <c r="O13" s="7">
        <v>0</v>
      </c>
      <c r="P13" s="7">
        <v>0</v>
      </c>
      <c r="Q13" s="7">
        <v>27</v>
      </c>
      <c r="R13" s="7">
        <v>1563</v>
      </c>
      <c r="S13" s="8">
        <f t="shared" si="0"/>
        <v>52175</v>
      </c>
      <c r="T13" s="11">
        <v>82472</v>
      </c>
      <c r="U13" s="20">
        <f t="shared" si="1"/>
        <v>63.263895625181881</v>
      </c>
    </row>
    <row r="14" spans="1:21">
      <c r="A14" s="6" t="s">
        <v>15</v>
      </c>
      <c r="B14" s="7">
        <v>11401</v>
      </c>
      <c r="C14" s="7">
        <v>14488</v>
      </c>
      <c r="D14" s="7">
        <v>4344</v>
      </c>
      <c r="E14" s="7">
        <v>1106</v>
      </c>
      <c r="F14" s="7">
        <v>1102</v>
      </c>
      <c r="G14" s="7">
        <v>2765</v>
      </c>
      <c r="H14" s="7">
        <v>1101</v>
      </c>
      <c r="I14" s="7">
        <v>8658</v>
      </c>
      <c r="J14" s="7">
        <v>15871</v>
      </c>
      <c r="K14" s="7">
        <v>1520</v>
      </c>
      <c r="L14" s="7">
        <v>437</v>
      </c>
      <c r="M14" s="7">
        <v>0</v>
      </c>
      <c r="N14" s="7">
        <v>0</v>
      </c>
      <c r="O14" s="7">
        <v>0</v>
      </c>
      <c r="P14" s="7">
        <v>0</v>
      </c>
      <c r="Q14" s="7">
        <v>10</v>
      </c>
      <c r="R14" s="7">
        <v>2254</v>
      </c>
      <c r="S14" s="8">
        <f t="shared" si="0"/>
        <v>65057</v>
      </c>
      <c r="T14" s="11">
        <v>96746</v>
      </c>
      <c r="U14" s="20">
        <f t="shared" si="1"/>
        <v>67.24515742252909</v>
      </c>
    </row>
    <row r="15" spans="1:21" s="9" customFormat="1">
      <c r="A15" s="6" t="s">
        <v>16</v>
      </c>
      <c r="B15" s="7">
        <v>4487</v>
      </c>
      <c r="C15" s="7">
        <v>19001</v>
      </c>
      <c r="D15" s="7">
        <v>3592</v>
      </c>
      <c r="E15" s="7">
        <v>1292</v>
      </c>
      <c r="F15" s="7">
        <v>1532</v>
      </c>
      <c r="G15" s="7">
        <v>1056</v>
      </c>
      <c r="H15" s="7">
        <v>937</v>
      </c>
      <c r="I15" s="7">
        <v>7565</v>
      </c>
      <c r="J15" s="7">
        <v>12075</v>
      </c>
      <c r="K15" s="7">
        <v>711</v>
      </c>
      <c r="L15" s="7">
        <v>405</v>
      </c>
      <c r="M15" s="7">
        <v>0</v>
      </c>
      <c r="N15" s="7">
        <v>0</v>
      </c>
      <c r="O15" s="7">
        <v>0</v>
      </c>
      <c r="P15" s="7">
        <v>0</v>
      </c>
      <c r="Q15" s="7">
        <v>19</v>
      </c>
      <c r="R15" s="7">
        <v>2142</v>
      </c>
      <c r="S15" s="8">
        <f t="shared" si="0"/>
        <v>54814</v>
      </c>
      <c r="T15" s="11">
        <v>81765</v>
      </c>
      <c r="U15" s="20">
        <f t="shared" si="1"/>
        <v>67.03846389041766</v>
      </c>
    </row>
    <row r="16" spans="1:21">
      <c r="A16" s="6" t="s">
        <v>17</v>
      </c>
      <c r="B16" s="7">
        <v>3944</v>
      </c>
      <c r="C16" s="7">
        <v>10135</v>
      </c>
      <c r="D16" s="7">
        <v>1004</v>
      </c>
      <c r="E16" s="7">
        <v>1049</v>
      </c>
      <c r="F16" s="7">
        <v>3213</v>
      </c>
      <c r="G16" s="7">
        <v>895</v>
      </c>
      <c r="H16" s="7">
        <v>662</v>
      </c>
      <c r="I16" s="7">
        <v>3533</v>
      </c>
      <c r="J16" s="7">
        <v>18878</v>
      </c>
      <c r="K16" s="7">
        <v>999</v>
      </c>
      <c r="L16" s="7">
        <v>1258</v>
      </c>
      <c r="M16" s="7">
        <v>0</v>
      </c>
      <c r="N16" s="7">
        <v>0</v>
      </c>
      <c r="O16" s="7">
        <v>0</v>
      </c>
      <c r="P16" s="7">
        <v>0</v>
      </c>
      <c r="Q16" s="7">
        <v>40</v>
      </c>
      <c r="R16" s="7">
        <v>1448</v>
      </c>
      <c r="S16" s="8">
        <f t="shared" si="0"/>
        <v>47058</v>
      </c>
      <c r="T16" s="11">
        <v>79705</v>
      </c>
      <c r="U16" s="20">
        <f t="shared" si="1"/>
        <v>59.040210777241079</v>
      </c>
    </row>
    <row r="17" spans="1:21">
      <c r="A17" s="6" t="s">
        <v>18</v>
      </c>
      <c r="B17" s="7">
        <v>5406</v>
      </c>
      <c r="C17" s="7">
        <v>11860</v>
      </c>
      <c r="D17" s="7">
        <v>726</v>
      </c>
      <c r="E17" s="7">
        <v>1173</v>
      </c>
      <c r="F17" s="7">
        <v>1910</v>
      </c>
      <c r="G17" s="7">
        <v>1294</v>
      </c>
      <c r="H17" s="7">
        <v>1556</v>
      </c>
      <c r="I17" s="7">
        <v>5100</v>
      </c>
      <c r="J17" s="7">
        <v>27621</v>
      </c>
      <c r="K17" s="7">
        <v>1094</v>
      </c>
      <c r="L17" s="7">
        <v>1945</v>
      </c>
      <c r="M17" s="7">
        <v>0</v>
      </c>
      <c r="N17" s="7">
        <v>0</v>
      </c>
      <c r="O17" s="7">
        <v>0</v>
      </c>
      <c r="P17" s="7">
        <v>0</v>
      </c>
      <c r="Q17" s="7">
        <v>66</v>
      </c>
      <c r="R17" s="7">
        <v>1492</v>
      </c>
      <c r="S17" s="8">
        <f t="shared" si="0"/>
        <v>61243</v>
      </c>
      <c r="T17" s="11">
        <v>98439</v>
      </c>
      <c r="U17" s="20">
        <f t="shared" si="1"/>
        <v>62.214163085768853</v>
      </c>
    </row>
    <row r="18" spans="1:21">
      <c r="A18" s="6" t="s">
        <v>19</v>
      </c>
      <c r="B18" s="7">
        <v>5966</v>
      </c>
      <c r="C18" s="7">
        <v>13977</v>
      </c>
      <c r="D18" s="7">
        <v>743</v>
      </c>
      <c r="E18" s="7">
        <v>1407</v>
      </c>
      <c r="F18" s="7">
        <v>1907</v>
      </c>
      <c r="G18" s="7">
        <v>1007</v>
      </c>
      <c r="H18" s="7">
        <v>944</v>
      </c>
      <c r="I18" s="7">
        <v>3352</v>
      </c>
      <c r="J18" s="7">
        <v>23607</v>
      </c>
      <c r="K18" s="7">
        <v>940</v>
      </c>
      <c r="L18" s="7">
        <v>1831</v>
      </c>
      <c r="M18" s="7">
        <v>0</v>
      </c>
      <c r="N18" s="7">
        <v>0</v>
      </c>
      <c r="O18" s="7">
        <v>0</v>
      </c>
      <c r="P18" s="7">
        <v>0</v>
      </c>
      <c r="Q18" s="7">
        <v>87</v>
      </c>
      <c r="R18" s="7">
        <v>1868</v>
      </c>
      <c r="S18" s="8">
        <f t="shared" si="0"/>
        <v>57636</v>
      </c>
      <c r="T18" s="11">
        <v>98340</v>
      </c>
      <c r="U18" s="20">
        <f t="shared" si="1"/>
        <v>58.608907870652835</v>
      </c>
    </row>
    <row r="19" spans="1:21">
      <c r="A19" s="6" t="s">
        <v>20</v>
      </c>
      <c r="B19" s="7">
        <v>7047</v>
      </c>
      <c r="C19" s="7">
        <v>13776</v>
      </c>
      <c r="D19" s="7">
        <v>678</v>
      </c>
      <c r="E19" s="7">
        <v>1630</v>
      </c>
      <c r="F19" s="7">
        <v>2113</v>
      </c>
      <c r="G19" s="7">
        <v>975</v>
      </c>
      <c r="H19" s="7">
        <v>1976</v>
      </c>
      <c r="I19" s="7">
        <v>3853</v>
      </c>
      <c r="J19" s="7">
        <v>28199</v>
      </c>
      <c r="K19" s="7">
        <v>1169</v>
      </c>
      <c r="L19" s="7">
        <v>873</v>
      </c>
      <c r="M19" s="7">
        <v>2704</v>
      </c>
      <c r="N19" s="7">
        <v>1566</v>
      </c>
      <c r="O19" s="7">
        <v>0</v>
      </c>
      <c r="P19" s="7">
        <v>0</v>
      </c>
      <c r="Q19" s="7">
        <v>80</v>
      </c>
      <c r="R19" s="7">
        <v>1690</v>
      </c>
      <c r="S19" s="8">
        <f t="shared" si="0"/>
        <v>68329</v>
      </c>
      <c r="T19" s="11">
        <v>101818</v>
      </c>
      <c r="U19" s="20">
        <f t="shared" si="1"/>
        <v>67.10895912314129</v>
      </c>
    </row>
    <row r="20" spans="1:21">
      <c r="A20" s="6" t="s">
        <v>21</v>
      </c>
      <c r="B20" s="7">
        <v>3829</v>
      </c>
      <c r="C20" s="7">
        <v>8316</v>
      </c>
      <c r="D20" s="7">
        <v>582</v>
      </c>
      <c r="E20" s="7">
        <v>1084</v>
      </c>
      <c r="F20" s="7">
        <v>1721</v>
      </c>
      <c r="G20" s="7">
        <v>838</v>
      </c>
      <c r="H20" s="7">
        <v>659</v>
      </c>
      <c r="I20" s="7">
        <v>2752</v>
      </c>
      <c r="J20" s="7">
        <v>22302</v>
      </c>
      <c r="K20" s="7">
        <v>923</v>
      </c>
      <c r="L20" s="7">
        <v>649</v>
      </c>
      <c r="M20" s="7">
        <v>0</v>
      </c>
      <c r="N20" s="7">
        <v>0</v>
      </c>
      <c r="O20" s="7">
        <v>2916</v>
      </c>
      <c r="P20" s="7">
        <v>0</v>
      </c>
      <c r="Q20" s="7">
        <v>37</v>
      </c>
      <c r="R20" s="7">
        <v>1052</v>
      </c>
      <c r="S20" s="8">
        <f t="shared" si="0"/>
        <v>47660</v>
      </c>
      <c r="T20" s="11">
        <v>85823</v>
      </c>
      <c r="U20" s="20">
        <f t="shared" si="1"/>
        <v>55.532899106300178</v>
      </c>
    </row>
    <row r="21" spans="1:21">
      <c r="A21" s="6" t="s">
        <v>22</v>
      </c>
      <c r="B21" s="7">
        <v>2872</v>
      </c>
      <c r="C21" s="7">
        <v>8162</v>
      </c>
      <c r="D21" s="7">
        <v>619</v>
      </c>
      <c r="E21" s="7">
        <v>1049</v>
      </c>
      <c r="F21" s="7">
        <v>2196</v>
      </c>
      <c r="G21" s="7">
        <v>986</v>
      </c>
      <c r="H21" s="7">
        <v>783</v>
      </c>
      <c r="I21" s="7">
        <v>2760</v>
      </c>
      <c r="J21" s="7">
        <v>22652</v>
      </c>
      <c r="K21" s="7">
        <v>925</v>
      </c>
      <c r="L21" s="7">
        <v>835</v>
      </c>
      <c r="M21" s="7">
        <v>0</v>
      </c>
      <c r="N21" s="7">
        <v>0</v>
      </c>
      <c r="O21" s="7">
        <v>0</v>
      </c>
      <c r="P21" s="7">
        <v>0</v>
      </c>
      <c r="Q21" s="7">
        <v>29</v>
      </c>
      <c r="R21" s="7">
        <v>1032</v>
      </c>
      <c r="S21" s="8">
        <f t="shared" si="0"/>
        <v>44900</v>
      </c>
      <c r="T21" s="11">
        <v>83586</v>
      </c>
      <c r="U21" s="20">
        <f t="shared" si="1"/>
        <v>53.717129662862199</v>
      </c>
    </row>
    <row r="22" spans="1:21">
      <c r="A22" s="6" t="s">
        <v>23</v>
      </c>
      <c r="B22" s="7">
        <v>2681</v>
      </c>
      <c r="C22" s="7">
        <v>9994</v>
      </c>
      <c r="D22" s="7">
        <v>683</v>
      </c>
      <c r="E22" s="7">
        <v>1112</v>
      </c>
      <c r="F22" s="7">
        <v>2092</v>
      </c>
      <c r="G22" s="7">
        <v>863</v>
      </c>
      <c r="H22" s="7">
        <v>943</v>
      </c>
      <c r="I22" s="7">
        <v>2901</v>
      </c>
      <c r="J22" s="7">
        <v>23112</v>
      </c>
      <c r="K22" s="7">
        <v>1084</v>
      </c>
      <c r="L22" s="7">
        <v>2016</v>
      </c>
      <c r="M22" s="7">
        <v>0</v>
      </c>
      <c r="N22" s="7">
        <v>0</v>
      </c>
      <c r="O22" s="7">
        <v>0</v>
      </c>
      <c r="P22" s="7">
        <v>0</v>
      </c>
      <c r="Q22" s="7">
        <v>45</v>
      </c>
      <c r="R22" s="7">
        <v>2356</v>
      </c>
      <c r="S22" s="8">
        <f t="shared" si="0"/>
        <v>49882</v>
      </c>
      <c r="T22" s="11">
        <v>92373</v>
      </c>
      <c r="U22" s="20">
        <f t="shared" si="1"/>
        <v>54.000627889101793</v>
      </c>
    </row>
    <row r="23" spans="1:21">
      <c r="A23" s="6" t="s">
        <v>24</v>
      </c>
      <c r="B23" s="7">
        <v>3501</v>
      </c>
      <c r="C23" s="7">
        <v>10740</v>
      </c>
      <c r="D23" s="7">
        <v>839</v>
      </c>
      <c r="E23" s="7">
        <v>893</v>
      </c>
      <c r="F23" s="7">
        <v>2019</v>
      </c>
      <c r="G23" s="7">
        <v>847</v>
      </c>
      <c r="H23" s="7">
        <v>963</v>
      </c>
      <c r="I23" s="7">
        <v>5619</v>
      </c>
      <c r="J23" s="7">
        <v>20972</v>
      </c>
      <c r="K23" s="7">
        <v>713</v>
      </c>
      <c r="L23" s="7">
        <v>792</v>
      </c>
      <c r="M23" s="7">
        <v>0</v>
      </c>
      <c r="N23" s="7">
        <v>0</v>
      </c>
      <c r="O23" s="7">
        <v>0</v>
      </c>
      <c r="P23" s="7">
        <v>0</v>
      </c>
      <c r="Q23" s="7">
        <v>26</v>
      </c>
      <c r="R23" s="7">
        <v>1861</v>
      </c>
      <c r="S23" s="8">
        <f t="shared" si="0"/>
        <v>49785</v>
      </c>
      <c r="T23" s="11">
        <v>94015</v>
      </c>
      <c r="U23" s="20">
        <f t="shared" si="1"/>
        <v>52.954315800670109</v>
      </c>
    </row>
    <row r="24" spans="1:21">
      <c r="A24" s="6" t="s">
        <v>25</v>
      </c>
      <c r="B24" s="7">
        <v>4022</v>
      </c>
      <c r="C24" s="7">
        <v>18956</v>
      </c>
      <c r="D24" s="7">
        <v>1039</v>
      </c>
      <c r="E24" s="7">
        <v>2791</v>
      </c>
      <c r="F24" s="7">
        <v>1282</v>
      </c>
      <c r="G24" s="7">
        <v>1230</v>
      </c>
      <c r="H24" s="7">
        <v>939</v>
      </c>
      <c r="I24" s="7">
        <v>7571</v>
      </c>
      <c r="J24" s="7">
        <v>11953</v>
      </c>
      <c r="K24" s="7">
        <v>615</v>
      </c>
      <c r="L24" s="7">
        <v>369</v>
      </c>
      <c r="M24" s="7">
        <v>0</v>
      </c>
      <c r="N24" s="7">
        <v>0</v>
      </c>
      <c r="O24" s="7">
        <v>0</v>
      </c>
      <c r="P24" s="7">
        <v>0</v>
      </c>
      <c r="Q24" s="7">
        <v>128</v>
      </c>
      <c r="R24" s="7">
        <v>4434</v>
      </c>
      <c r="S24" s="8">
        <f t="shared" si="0"/>
        <v>55329</v>
      </c>
      <c r="T24" s="11">
        <v>84969</v>
      </c>
      <c r="U24" s="20">
        <f t="shared" si="1"/>
        <v>65.116689616212966</v>
      </c>
    </row>
    <row r="25" spans="1:21" s="9" customFormat="1">
      <c r="A25" s="6" t="s">
        <v>26</v>
      </c>
      <c r="B25" s="7">
        <v>7379</v>
      </c>
      <c r="C25" s="7">
        <v>13333</v>
      </c>
      <c r="D25" s="7">
        <v>846</v>
      </c>
      <c r="E25" s="7">
        <v>1556</v>
      </c>
      <c r="F25" s="7">
        <v>2106</v>
      </c>
      <c r="G25" s="7">
        <v>1417</v>
      </c>
      <c r="H25" s="7">
        <v>933</v>
      </c>
      <c r="I25" s="7">
        <v>3101</v>
      </c>
      <c r="J25" s="7">
        <v>27619</v>
      </c>
      <c r="K25" s="7">
        <v>825</v>
      </c>
      <c r="L25" s="7">
        <v>860</v>
      </c>
      <c r="M25" s="7">
        <v>0</v>
      </c>
      <c r="N25" s="7">
        <v>0</v>
      </c>
      <c r="O25" s="7">
        <v>0</v>
      </c>
      <c r="P25" s="7">
        <v>0</v>
      </c>
      <c r="Q25" s="7">
        <v>34</v>
      </c>
      <c r="R25" s="7">
        <v>2048</v>
      </c>
      <c r="S25" s="8">
        <f t="shared" si="0"/>
        <v>62057</v>
      </c>
      <c r="T25" s="11">
        <v>97053</v>
      </c>
      <c r="U25" s="20">
        <f t="shared" si="1"/>
        <v>63.941351632613106</v>
      </c>
    </row>
    <row r="26" spans="1:21">
      <c r="A26" s="6" t="s">
        <v>27</v>
      </c>
      <c r="B26" s="7">
        <v>7547</v>
      </c>
      <c r="C26" s="7">
        <v>11359</v>
      </c>
      <c r="D26" s="7">
        <v>538</v>
      </c>
      <c r="E26" s="7">
        <v>1238</v>
      </c>
      <c r="F26" s="7">
        <v>1697</v>
      </c>
      <c r="G26" s="7">
        <v>950</v>
      </c>
      <c r="H26" s="7">
        <v>943</v>
      </c>
      <c r="I26" s="7">
        <v>2116</v>
      </c>
      <c r="J26" s="7">
        <v>22183</v>
      </c>
      <c r="K26" s="7">
        <v>636</v>
      </c>
      <c r="L26" s="7">
        <v>806</v>
      </c>
      <c r="M26" s="7">
        <v>0</v>
      </c>
      <c r="N26" s="7">
        <v>0</v>
      </c>
      <c r="O26" s="7">
        <v>0</v>
      </c>
      <c r="P26" s="7">
        <v>1727</v>
      </c>
      <c r="Q26" s="7">
        <v>124</v>
      </c>
      <c r="R26" s="7">
        <v>1248</v>
      </c>
      <c r="S26" s="8">
        <f t="shared" si="0"/>
        <v>53112</v>
      </c>
      <c r="T26" s="11">
        <v>93155</v>
      </c>
      <c r="U26" s="20">
        <f t="shared" si="1"/>
        <v>57.014652997692018</v>
      </c>
    </row>
    <row r="27" spans="1:21">
      <c r="A27" s="6" t="s">
        <v>28</v>
      </c>
      <c r="B27" s="7">
        <v>7286</v>
      </c>
      <c r="C27" s="7">
        <v>12252</v>
      </c>
      <c r="D27" s="7">
        <v>634</v>
      </c>
      <c r="E27" s="7">
        <v>1392</v>
      </c>
      <c r="F27" s="7">
        <v>1902</v>
      </c>
      <c r="G27" s="7">
        <v>1114</v>
      </c>
      <c r="H27" s="7">
        <v>775</v>
      </c>
      <c r="I27" s="7">
        <v>2293</v>
      </c>
      <c r="J27" s="7">
        <v>24518</v>
      </c>
      <c r="K27" s="7">
        <v>826</v>
      </c>
      <c r="L27" s="7">
        <v>1169</v>
      </c>
      <c r="M27" s="7">
        <v>0</v>
      </c>
      <c r="N27" s="7">
        <v>0</v>
      </c>
      <c r="O27" s="7">
        <v>0</v>
      </c>
      <c r="P27" s="7">
        <v>0</v>
      </c>
      <c r="Q27" s="7">
        <v>250</v>
      </c>
      <c r="R27" s="7">
        <v>2052</v>
      </c>
      <c r="S27" s="8">
        <f t="shared" si="0"/>
        <v>56463</v>
      </c>
      <c r="T27" s="11">
        <v>94504</v>
      </c>
      <c r="U27" s="20">
        <f t="shared" si="1"/>
        <v>59.746677389316851</v>
      </c>
    </row>
    <row r="28" spans="1:21">
      <c r="A28" s="6" t="s">
        <v>29</v>
      </c>
      <c r="B28" s="7">
        <v>8969</v>
      </c>
      <c r="C28" s="7">
        <v>14626</v>
      </c>
      <c r="D28" s="7">
        <v>683</v>
      </c>
      <c r="E28" s="7">
        <v>1168</v>
      </c>
      <c r="F28" s="7">
        <v>1342</v>
      </c>
      <c r="G28" s="7">
        <v>928</v>
      </c>
      <c r="H28" s="7">
        <v>895</v>
      </c>
      <c r="I28" s="7">
        <v>2934</v>
      </c>
      <c r="J28" s="7">
        <v>15696</v>
      </c>
      <c r="K28" s="7">
        <v>555</v>
      </c>
      <c r="L28" s="7">
        <v>502</v>
      </c>
      <c r="M28" s="7">
        <v>0</v>
      </c>
      <c r="N28" s="7">
        <v>0</v>
      </c>
      <c r="O28" s="7">
        <v>0</v>
      </c>
      <c r="P28" s="7">
        <v>0</v>
      </c>
      <c r="Q28" s="7">
        <v>36</v>
      </c>
      <c r="R28" s="7">
        <v>1898</v>
      </c>
      <c r="S28" s="8">
        <f t="shared" si="0"/>
        <v>50232</v>
      </c>
      <c r="T28" s="11">
        <v>86381</v>
      </c>
      <c r="U28" s="20">
        <f t="shared" si="1"/>
        <v>58.151676873386506</v>
      </c>
    </row>
    <row r="29" spans="1:21" ht="16" thickBot="1">
      <c r="A29" s="17" t="s">
        <v>34</v>
      </c>
      <c r="B29" s="7">
        <v>10541</v>
      </c>
      <c r="C29" s="7">
        <v>12385</v>
      </c>
      <c r="D29" s="7">
        <v>3012</v>
      </c>
      <c r="E29" s="7">
        <v>722</v>
      </c>
      <c r="F29" s="7">
        <v>353</v>
      </c>
      <c r="G29" s="7">
        <v>721</v>
      </c>
      <c r="H29" s="7">
        <v>1691</v>
      </c>
      <c r="I29" s="7">
        <v>1370</v>
      </c>
      <c r="J29" s="18">
        <v>13120</v>
      </c>
      <c r="K29" s="7">
        <v>468</v>
      </c>
      <c r="L29" s="7">
        <v>349</v>
      </c>
      <c r="M29" s="7">
        <v>0</v>
      </c>
      <c r="N29" s="7">
        <v>0</v>
      </c>
      <c r="O29" s="7">
        <v>0</v>
      </c>
      <c r="P29" s="7">
        <v>0</v>
      </c>
      <c r="Q29" s="7">
        <v>16</v>
      </c>
      <c r="R29" s="7">
        <v>2089</v>
      </c>
      <c r="S29" s="8">
        <f t="shared" si="0"/>
        <v>46837</v>
      </c>
      <c r="T29" s="11">
        <v>78645</v>
      </c>
      <c r="U29" s="20">
        <f t="shared" si="1"/>
        <v>59.554962171784602</v>
      </c>
    </row>
    <row r="30" spans="1:21" ht="15" thickTop="1">
      <c r="A30" s="10" t="s">
        <v>30</v>
      </c>
      <c r="B30" s="19">
        <f>SUM(B6:B29)</f>
        <v>143340</v>
      </c>
      <c r="C30" s="19">
        <f t="shared" ref="C30:R30" si="2">SUM(C6:C29)</f>
        <v>312630</v>
      </c>
      <c r="D30" s="19">
        <f t="shared" si="2"/>
        <v>27735</v>
      </c>
      <c r="E30" s="19">
        <f t="shared" si="2"/>
        <v>27238</v>
      </c>
      <c r="F30" s="19">
        <f t="shared" si="2"/>
        <v>46449</v>
      </c>
      <c r="G30" s="19">
        <f t="shared" si="2"/>
        <v>25328</v>
      </c>
      <c r="H30" s="19">
        <f t="shared" si="2"/>
        <v>25881</v>
      </c>
      <c r="I30" s="19">
        <f t="shared" si="2"/>
        <v>86233</v>
      </c>
      <c r="J30" s="19">
        <f t="shared" si="2"/>
        <v>509895</v>
      </c>
      <c r="K30" s="19">
        <f t="shared" si="2"/>
        <v>21714</v>
      </c>
      <c r="L30" s="19">
        <f t="shared" si="2"/>
        <v>19368</v>
      </c>
      <c r="M30" s="19">
        <f t="shared" si="2"/>
        <v>2704</v>
      </c>
      <c r="N30" s="19">
        <f t="shared" si="2"/>
        <v>1566</v>
      </c>
      <c r="O30" s="19">
        <f t="shared" si="2"/>
        <v>2916</v>
      </c>
      <c r="P30" s="19">
        <f t="shared" si="2"/>
        <v>1727</v>
      </c>
      <c r="Q30" s="19">
        <f t="shared" si="2"/>
        <v>1228</v>
      </c>
      <c r="R30" s="19">
        <f t="shared" si="2"/>
        <v>45111</v>
      </c>
      <c r="S30" s="21">
        <f t="shared" si="0"/>
        <v>1301063</v>
      </c>
      <c r="T30" s="22">
        <f>SUM(T6:T29)</f>
        <v>2135258</v>
      </c>
      <c r="U30" s="23">
        <f t="shared" si="1"/>
        <v>60.932355715328079</v>
      </c>
    </row>
    <row r="31" spans="1:21" ht="15" thickBot="1">
      <c r="A31" s="12" t="s">
        <v>31</v>
      </c>
      <c r="B31" s="13">
        <f t="shared" ref="B31:P31" si="3">B30/$S$30</f>
        <v>0.11017145211261868</v>
      </c>
      <c r="C31" s="13">
        <f t="shared" si="3"/>
        <v>0.24028813362611956</v>
      </c>
      <c r="D31" s="13">
        <f t="shared" si="3"/>
        <v>2.131718448683884E-2</v>
      </c>
      <c r="E31" s="13">
        <f t="shared" si="3"/>
        <v>2.0935189149180324E-2</v>
      </c>
      <c r="F31" s="13">
        <f t="shared" si="3"/>
        <v>3.5700807724145564E-2</v>
      </c>
      <c r="G31" s="13">
        <f t="shared" si="3"/>
        <v>1.9467158777092271E-2</v>
      </c>
      <c r="H31" s="13">
        <f t="shared" si="3"/>
        <v>1.9892195842937659E-2</v>
      </c>
      <c r="I31" s="13">
        <f t="shared" si="3"/>
        <v>6.6278881191763964E-2</v>
      </c>
      <c r="J31" s="13">
        <f t="shared" si="3"/>
        <v>0.39190646417583158</v>
      </c>
      <c r="K31" s="13">
        <f t="shared" si="3"/>
        <v>1.6689430104460737E-2</v>
      </c>
      <c r="L31" s="13">
        <f t="shared" si="3"/>
        <v>1.48862891343463E-2</v>
      </c>
      <c r="M31" s="13">
        <f t="shared" si="3"/>
        <v>2.0783005895948161E-3</v>
      </c>
      <c r="N31" s="13">
        <f t="shared" si="3"/>
        <v>1.2036311846543941E-3</v>
      </c>
      <c r="O31" s="13">
        <f t="shared" si="3"/>
        <v>2.2412442748736996E-3</v>
      </c>
      <c r="P31" s="13">
        <f t="shared" si="3"/>
        <v>1.3273761531916593E-3</v>
      </c>
      <c r="Q31" s="13">
        <f>Q30/$S$30</f>
        <v>9.4384361095504218E-4</v>
      </c>
      <c r="R31" s="13">
        <f>R30/$S$30</f>
        <v>3.4672417861394876E-2</v>
      </c>
      <c r="S31" s="13">
        <f>S30/$S$30</f>
        <v>1</v>
      </c>
    </row>
    <row r="32" spans="1:21" ht="15" thickTop="1">
      <c r="A32" s="26" t="s">
        <v>35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</row>
    <row r="33" spans="1:20">
      <c r="A33" s="27" t="s">
        <v>33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16"/>
    </row>
    <row r="34" spans="1:20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16"/>
    </row>
    <row r="35" spans="1: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>
      <c r="F36" s="15"/>
      <c r="G36" s="15"/>
      <c r="H36" s="14"/>
    </row>
    <row r="37" spans="1:20">
      <c r="F37" s="15"/>
      <c r="G37" s="15"/>
      <c r="H37" s="14"/>
    </row>
    <row r="38" spans="1:20">
      <c r="F38" s="15"/>
      <c r="G38" s="15"/>
      <c r="H38" s="14"/>
    </row>
    <row r="39" spans="1:20">
      <c r="F39" s="15"/>
      <c r="G39" s="15"/>
      <c r="H39" s="14"/>
    </row>
    <row r="40" spans="1:20">
      <c r="F40" s="15"/>
      <c r="G40" s="15"/>
      <c r="H40" s="14"/>
    </row>
    <row r="41" spans="1:20">
      <c r="F41" s="15"/>
      <c r="G41" s="15"/>
      <c r="H41" s="14"/>
    </row>
    <row r="42" spans="1:20">
      <c r="F42" s="15"/>
      <c r="G42" s="15"/>
      <c r="H42" s="14"/>
    </row>
    <row r="43" spans="1:20">
      <c r="F43" s="15"/>
      <c r="G43" s="15"/>
      <c r="H43" s="14"/>
    </row>
    <row r="44" spans="1:20">
      <c r="F44" s="15"/>
      <c r="G44" s="15"/>
      <c r="H44" s="14"/>
    </row>
    <row r="45" spans="1:20">
      <c r="F45" s="15"/>
      <c r="G45" s="15"/>
      <c r="H45" s="14"/>
    </row>
    <row r="46" spans="1:20">
      <c r="F46" s="14"/>
      <c r="G46" s="14"/>
      <c r="H46" s="14"/>
    </row>
  </sheetData>
  <mergeCells count="18">
    <mergeCell ref="R4:R5"/>
    <mergeCell ref="S4:S5"/>
    <mergeCell ref="T4:T5"/>
    <mergeCell ref="U4:U5"/>
    <mergeCell ref="A32:S32"/>
    <mergeCell ref="A33:S34"/>
    <mergeCell ref="A2:S2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Q4:Q5"/>
  </mergeCells>
  <hyperlinks>
    <hyperlink ref="A6" r:id="rId1" location="!/25/1" display="http://prep2016-sin.ine.mx/DiputadosLocales/Distrito/VotosCandidatura/ - !/25/1"/>
    <hyperlink ref="A7" r:id="rId2" location="!/25/2" display="http://prep2016-sin.ine.mx/DiputadosLocales/Distrito/VotosCandidatura/ - !/25/2"/>
    <hyperlink ref="A8" r:id="rId3" location="!/25/3" display="http://prep2016-sin.ine.mx/DiputadosLocales/Distrito/VotosCandidatura/ - !/25/3"/>
    <hyperlink ref="A9" r:id="rId4" location="!/25/4" display="http://prep2016-sin.ine.mx/DiputadosLocales/Distrito/VotosCandidatura/ - !/25/4"/>
    <hyperlink ref="A10" r:id="rId5" location="!/25/5" display="http://prep2016-sin.ine.mx/DiputadosLocales/Distrito/VotosCandidatura/ - !/25/5"/>
    <hyperlink ref="A11" r:id="rId6" location="!/25/6" display="http://prep2016-sin.ine.mx/DiputadosLocales/Distrito/VotosCandidatura/ - !/25/6"/>
    <hyperlink ref="A12" r:id="rId7" location="!/25/7" display="http://prep2016-sin.ine.mx/DiputadosLocales/Distrito/VotosCandidatura/ - !/25/7"/>
    <hyperlink ref="A13" r:id="rId8" location="!/25/8" display="http://prep2016-sin.ine.mx/DiputadosLocales/Distrito/VotosCandidatura/ - !/25/8"/>
    <hyperlink ref="A14" r:id="rId9" location="!/25/9" display="http://prep2016-sin.ine.mx/DiputadosLocales/Distrito/VotosCandidatura/ - !/25/9"/>
    <hyperlink ref="A15" r:id="rId10" location="!/25/10" display="http://prep2016-sin.ine.mx/DiputadosLocales/Distrito/VotosCandidatura/ - !/25/10"/>
    <hyperlink ref="A16" r:id="rId11" location="!/25/11" display="http://prep2016-sin.ine.mx/DiputadosLocales/Distrito/VotosCandidatura/ - !/25/11"/>
    <hyperlink ref="A17" r:id="rId12" location="!/25/12" display="http://prep2016-sin.ine.mx/DiputadosLocales/Distrito/VotosCandidatura/ - !/25/12"/>
    <hyperlink ref="A18" r:id="rId13" location="!/25/13" display="http://prep2016-sin.ine.mx/DiputadosLocales/Distrito/VotosCandidatura/ - !/25/13"/>
    <hyperlink ref="A19" r:id="rId14" location="!/25/14" display="http://prep2016-sin.ine.mx/DiputadosLocales/Distrito/VotosCandidatura/ - !/25/14"/>
    <hyperlink ref="A20" r:id="rId15" location="!/25/15" display="http://prep2016-sin.ine.mx/DiputadosLocales/Distrito/VotosCandidatura/ - !/25/15"/>
    <hyperlink ref="A21" r:id="rId16" location="!/25/16" display="http://prep2016-sin.ine.mx/DiputadosLocales/Distrito/VotosCandidatura/ - !/25/16"/>
    <hyperlink ref="A22" r:id="rId17" location="!/25/17" display="http://prep2016-sin.ine.mx/DiputadosLocales/Distrito/VotosCandidatura/ - !/25/17"/>
    <hyperlink ref="A23" r:id="rId18" location="!/25/18" display="http://prep2016-sin.ine.mx/DiputadosLocales/Distrito/VotosCandidatura/ - !/25/18"/>
    <hyperlink ref="A24" r:id="rId19" location="!/25/19" display="http://prep2016-sin.ine.mx/DiputadosLocales/Distrito/VotosCandidatura/ - !/25/19"/>
    <hyperlink ref="A25" r:id="rId20" location="!/25/20" display="http://prep2016-sin.ine.mx/DiputadosLocales/Distrito/VotosCandidatura/ - !/25/20"/>
    <hyperlink ref="A26" r:id="rId21" location="!/25/21" display="http://prep2016-sin.ine.mx/DiputadosLocales/Distrito/VotosCandidatura/ - !/25/21"/>
    <hyperlink ref="A27" r:id="rId22" location="!/25/22" display="http://prep2016-sin.ine.mx/DiputadosLocales/Distrito/VotosCandidatura/ - !/25/22"/>
    <hyperlink ref="A29" r:id="rId23" location="!/25/24" display="http://prep2016-sin.ine.mx/DiputadosLocales/Distrito/VotosCandidatura/ - !/25/24"/>
    <hyperlink ref="A28" r:id="rId24" location="!/25/23" display="http://prep2016-sin.ine.mx/DiputadosLocales/Distrito/VotosCandidatura/ - !/25/23"/>
  </hyperlinks>
  <printOptions horizontalCentered="1"/>
  <pageMargins left="0.39370078740157483" right="0.39370078740157483" top="0.39370078740157483" bottom="0.39370078740157483" header="0" footer="0"/>
  <pageSetup paperSize="5" scale="66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DIPUTADOS RP (resolucion)</vt:lpstr>
      <vt:lpstr>'DIPUTADOS RP (resolucion)'!Área_de_impresión</vt:lpstr>
      <vt:lpstr>'DIPUTADOS RP (resolucion)'!Print_Area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2018-10-16T17:34:19Z</cp:lastPrinted>
  <dcterms:created xsi:type="dcterms:W3CDTF">2018-10-16T17:30:32Z</dcterms:created>
  <dcterms:modified xsi:type="dcterms:W3CDTF">2018-11-14T15:49:14Z</dcterms:modified>
</cp:coreProperties>
</file>