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50" yWindow="350" windowWidth="10760" windowHeight="10430"/>
  </bookViews>
  <sheets>
    <sheet name="DIPUTADOS MR (resolucion)" sheetId="1" r:id="rId1"/>
  </sheets>
  <definedNames>
    <definedName name="_xlnm.Print_Area" localSheetId="0">'DIPUTADOS MR (resolucion)'!$A$1:$W$34</definedName>
    <definedName name="Print_Area" localSheetId="0">'DIPUTADOS MR (resolucion)'!$A$1:$W$31</definedName>
  </definedNames>
  <calcPr calcId="145621"/>
</workbook>
</file>

<file path=xl/calcChain.xml><?xml version="1.0" encoding="utf-8"?>
<calcChain xmlns="http://schemas.openxmlformats.org/spreadsheetml/2006/main">
  <c r="Y6" i="1" l="1"/>
  <c r="Y7" i="1" l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X30" i="1"/>
  <c r="Y30" i="1" s="1"/>
  <c r="W31" i="1" l="1"/>
  <c r="F31" i="1" l="1"/>
  <c r="J31" i="1"/>
  <c r="I31" i="1"/>
  <c r="I30" i="1"/>
  <c r="K30" i="1" l="1"/>
  <c r="O30" i="1"/>
  <c r="N30" i="1"/>
  <c r="M30" i="1"/>
  <c r="G30" i="1"/>
  <c r="W29" i="1" l="1"/>
  <c r="W28" i="1"/>
  <c r="W26" i="1"/>
  <c r="W25" i="1"/>
  <c r="W24" i="1"/>
  <c r="W23" i="1"/>
  <c r="W22" i="1"/>
  <c r="W21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30" i="1" l="1"/>
  <c r="V30" i="1"/>
  <c r="U30" i="1"/>
  <c r="T30" i="1"/>
  <c r="S30" i="1"/>
  <c r="R30" i="1"/>
  <c r="Q30" i="1"/>
  <c r="P30" i="1"/>
  <c r="F30" i="1"/>
  <c r="E30" i="1"/>
  <c r="D30" i="1"/>
  <c r="B30" i="1"/>
  <c r="L31" i="1" l="1"/>
  <c r="K31" i="1"/>
  <c r="C31" i="1"/>
  <c r="B31" i="1"/>
  <c r="G31" i="1"/>
  <c r="O31" i="1"/>
  <c r="N31" i="1"/>
  <c r="M31" i="1"/>
  <c r="U31" i="1"/>
  <c r="D31" i="1"/>
  <c r="E31" i="1"/>
  <c r="Q31" i="1"/>
  <c r="T31" i="1"/>
  <c r="V31" i="1"/>
  <c r="S31" i="1"/>
  <c r="R31" i="1"/>
  <c r="P31" i="1"/>
</calcChain>
</file>

<file path=xl/sharedStrings.xml><?xml version="1.0" encoding="utf-8"?>
<sst xmlns="http://schemas.openxmlformats.org/spreadsheetml/2006/main" count="43" uniqueCount="40">
  <si>
    <t>DISTRITO</t>
  </si>
  <si>
    <t>CANDIDATOS NO REGISTRADOS</t>
  </si>
  <si>
    <t>VOTOS NULOS</t>
  </si>
  <si>
    <t>TOTAL</t>
  </si>
  <si>
    <t>CI Dtto. 14</t>
  </si>
  <si>
    <t>CI Dtto. 15</t>
  </si>
  <si>
    <t>CI Dtto. 21</t>
  </si>
  <si>
    <t>1. EL FUERTE</t>
  </si>
  <si>
    <t>2. LOS MOCHIS</t>
  </si>
  <si>
    <t>3. LOS MOCHIS</t>
  </si>
  <si>
    <t>4. LOS MOCHIS</t>
  </si>
  <si>
    <t>5. LOS MOCHIS</t>
  </si>
  <si>
    <t>6. SINALOA</t>
  </si>
  <si>
    <t>7. GUASAVE</t>
  </si>
  <si>
    <t>8. GUASAVE</t>
  </si>
  <si>
    <t>9. GUAMUCHIL</t>
  </si>
  <si>
    <t>10. MOCORITO</t>
  </si>
  <si>
    <t>11. NAVOLATO</t>
  </si>
  <si>
    <t>12. CULIACÁN</t>
  </si>
  <si>
    <t>13. CULIACÁN</t>
  </si>
  <si>
    <t>14. CULIACÁN</t>
  </si>
  <si>
    <t>15. CULIACÁN</t>
  </si>
  <si>
    <t>16. CULIACÁN</t>
  </si>
  <si>
    <t>17. CULIACÁN</t>
  </si>
  <si>
    <t>18. CULIACÁN</t>
  </si>
  <si>
    <t>19. LA CRUZ</t>
  </si>
  <si>
    <t>20. MAZATLÁN</t>
  </si>
  <si>
    <t>21. MAZATLÁN</t>
  </si>
  <si>
    <t>22. MAZATLÁN</t>
  </si>
  <si>
    <t>23. MAZATLÁN</t>
  </si>
  <si>
    <t>Total de votos</t>
  </si>
  <si>
    <t>Porcentaje</t>
  </si>
  <si>
    <r>
      <rPr>
        <b/>
        <sz val="12"/>
        <color theme="1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Incluye la modificación de los resultados de las casillas 1894 Básica y 3158 Básica del 24 Distrito Electoral Local correspondiente a Rosario y Escuinapa, según consta en resolución de fecha 28 de agosto de 2018, dictada en Recurso de Inconformidad identificado en el expediente TESIN-INC-12, 13 y 14/2018 Acumulados.</t>
    </r>
  </si>
  <si>
    <r>
      <t xml:space="preserve">24. ROSARIO </t>
    </r>
    <r>
      <rPr>
        <b/>
        <sz val="12"/>
        <color theme="1"/>
        <rFont val="Calibri"/>
        <family val="2"/>
        <scheme val="minor"/>
      </rPr>
      <t>*</t>
    </r>
  </si>
  <si>
    <t>Resultado de los cómputos distritales de la elección de Diputados por el sistema de mayoría relatival, celebrados el miercoles 4 de julio de 2018,  conforme a los artículos 254 y 255 la Ley de Instituciones y Procedimientos Electorales.</t>
  </si>
  <si>
    <t>COALICIÓN</t>
  </si>
  <si>
    <t>CANDIDATURA COMÚN</t>
  </si>
  <si>
    <r>
      <t>Estado de Sinaloa</t>
    </r>
    <r>
      <rPr>
        <sz val="16"/>
        <color rgb="FF333333"/>
        <rFont val="Inherit"/>
      </rPr>
      <t> </t>
    </r>
    <r>
      <rPr>
        <b/>
        <sz val="16"/>
        <color rgb="FFE3DAE8"/>
        <rFont val="Inherit"/>
      </rPr>
      <t>|</t>
    </r>
    <r>
      <rPr>
        <sz val="16"/>
        <color rgb="FF333333"/>
        <rFont val="Inherit"/>
      </rPr>
      <t> </t>
    </r>
    <r>
      <rPr>
        <sz val="16"/>
        <color rgb="FF8F4691"/>
        <rFont val="Inherit"/>
      </rPr>
      <t xml:space="preserve">CÓMPUTOS DISTRITALES </t>
    </r>
    <r>
      <rPr>
        <b/>
        <sz val="16"/>
        <color rgb="FF8F4691"/>
        <rFont val="Inherit"/>
      </rPr>
      <t>POR CANDIDATOS</t>
    </r>
    <r>
      <rPr>
        <sz val="16"/>
        <color rgb="FF8F4691"/>
        <rFont val="Inherit"/>
      </rPr>
      <t xml:space="preserve"> DE LA DE LA ELECCIÓN DE DIPUTADOS POR EL SISTEMA DE MAYORÍA RELATIVA 2018</t>
    </r>
  </si>
  <si>
    <t>PORCENTAJE DE PARTICIPACIÓN</t>
  </si>
  <si>
    <t>LISTA NOMINAL POR DISTRITO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</si>
</sst>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Calibri"/>
      <family val="2"/>
      <scheme val="minor"/>
    </font>
    <font>
      <sz val="17"/>
      <color rgb="FF000000"/>
      <name val="Inherit"/>
    </font>
    <font>
      <sz val="16"/>
      <color rgb="FF000000"/>
      <name val="Inherit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6"/>
      <color rgb="FF333333"/>
      <name val="Inherit"/>
    </font>
    <font>
      <b/>
      <sz val="16"/>
      <color rgb="FFE3DAE8"/>
      <name val="Inherit"/>
    </font>
    <font>
      <sz val="16"/>
      <color rgb="FF8F4691"/>
      <name val="Inherit"/>
    </font>
    <font>
      <b/>
      <sz val="16"/>
      <color rgb="FF8F4691"/>
      <name val="Inherit"/>
    </font>
    <font>
      <b/>
      <sz val="11"/>
      <color rgb="FF000000"/>
      <name val="Inherit"/>
    </font>
    <font>
      <b/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DF1F2"/>
        <bgColor indexed="64"/>
      </patternFill>
    </fill>
  </fills>
  <borders count="32">
    <border>
      <left/>
      <right/>
      <top/>
      <bottom/>
      <diagonal/>
    </border>
    <border>
      <left style="double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double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 style="double">
        <color theme="0" tint="-0.34998626667073579"/>
      </top>
      <bottom/>
      <diagonal/>
    </border>
    <border>
      <left style="thin">
        <color theme="0" tint="-0.34998626667073579"/>
      </left>
      <right/>
      <top style="double">
        <color theme="0" tint="-0.34998626667073579"/>
      </top>
      <bottom/>
      <diagonal/>
    </border>
    <border>
      <left/>
      <right style="thin">
        <color theme="0" tint="-0.34998626667073579"/>
      </right>
      <top style="double">
        <color theme="0" tint="-0.34998626667073579"/>
      </top>
      <bottom/>
      <diagonal/>
    </border>
    <border>
      <left style="thin">
        <color theme="0" tint="-0.34998626667073579"/>
      </left>
      <right/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/>
      <top style="double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double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 vertical="center" wrapText="1"/>
    </xf>
    <xf numFmtId="0" fontId="0" fillId="0" borderId="3" xfId="0" applyBorder="1"/>
    <xf numFmtId="0" fontId="0" fillId="0" borderId="0" xfId="0" applyFill="1"/>
    <xf numFmtId="49" fontId="5" fillId="2" borderId="9" xfId="0" applyNumberFormat="1" applyFont="1" applyFill="1" applyBorder="1" applyAlignment="1">
      <alignment horizontal="left" vertical="top" wrapText="1"/>
    </xf>
    <xf numFmtId="3" fontId="6" fillId="2" borderId="10" xfId="0" applyNumberFormat="1" applyFont="1" applyFill="1" applyBorder="1" applyAlignment="1">
      <alignment horizontal="center" vertical="center" wrapText="1"/>
    </xf>
    <xf numFmtId="49" fontId="5" fillId="3" borderId="12" xfId="0" applyNumberFormat="1" applyFont="1" applyFill="1" applyBorder="1" applyAlignment="1">
      <alignment horizontal="left" vertical="top" wrapText="1"/>
    </xf>
    <xf numFmtId="10" fontId="6" fillId="3" borderId="7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0" fillId="0" borderId="0" xfId="0" applyNumberFormat="1" applyFill="1" applyBorder="1"/>
    <xf numFmtId="0" fontId="0" fillId="0" borderId="0" xfId="0" applyAlignment="1">
      <alignment vertical="top"/>
    </xf>
    <xf numFmtId="3" fontId="6" fillId="0" borderId="10" xfId="0" applyNumberFormat="1" applyFont="1" applyFill="1" applyBorder="1" applyAlignment="1">
      <alignment horizontal="center" vertical="center" wrapText="1"/>
    </xf>
    <xf numFmtId="3" fontId="6" fillId="2" borderId="2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horizontal="center"/>
    </xf>
    <xf numFmtId="3" fontId="12" fillId="2" borderId="10" xfId="0" applyNumberFormat="1" applyFont="1" applyFill="1" applyBorder="1" applyAlignment="1">
      <alignment horizontal="center" vertical="center" wrapText="1"/>
    </xf>
    <xf numFmtId="3" fontId="12" fillId="2" borderId="27" xfId="0" applyNumberFormat="1" applyFont="1" applyFill="1" applyBorder="1" applyAlignment="1">
      <alignment horizontal="center" vertical="center" wrapText="1"/>
    </xf>
    <xf numFmtId="3" fontId="12" fillId="2" borderId="31" xfId="0" applyNumberFormat="1" applyFont="1" applyFill="1" applyBorder="1" applyAlignment="1">
      <alignment horizontal="center" vertical="center" wrapText="1"/>
    </xf>
    <xf numFmtId="3" fontId="13" fillId="0" borderId="11" xfId="0" applyNumberFormat="1" applyFont="1" applyFill="1" applyBorder="1" applyAlignment="1">
      <alignment horizontal="center" vertical="center" wrapText="1"/>
    </xf>
    <xf numFmtId="2" fontId="12" fillId="0" borderId="0" xfId="0" applyNumberFormat="1" applyFont="1" applyAlignment="1">
      <alignment horizontal="center"/>
    </xf>
    <xf numFmtId="3" fontId="6" fillId="2" borderId="18" xfId="0" applyNumberFormat="1" applyFont="1" applyFill="1" applyBorder="1" applyAlignment="1">
      <alignment horizontal="center" vertical="center" wrapText="1"/>
    </xf>
    <xf numFmtId="3" fontId="6" fillId="2" borderId="19" xfId="0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/>
    </xf>
    <xf numFmtId="0" fontId="0" fillId="0" borderId="0" xfId="0" applyAlignment="1">
      <alignment horizontal="justify" vertical="justify"/>
    </xf>
    <xf numFmtId="3" fontId="6" fillId="2" borderId="20" xfId="0" applyNumberFormat="1" applyFont="1" applyFill="1" applyBorder="1" applyAlignment="1">
      <alignment horizontal="center" vertical="center" wrapText="1"/>
    </xf>
    <xf numFmtId="3" fontId="6" fillId="2" borderId="21" xfId="0" applyNumberFormat="1" applyFont="1" applyFill="1" applyBorder="1" applyAlignment="1">
      <alignment horizontal="center" vertical="center" wrapText="1"/>
    </xf>
    <xf numFmtId="3" fontId="12" fillId="2" borderId="20" xfId="0" applyNumberFormat="1" applyFont="1" applyFill="1" applyBorder="1" applyAlignment="1">
      <alignment horizontal="center" vertical="center" wrapText="1"/>
    </xf>
    <xf numFmtId="3" fontId="12" fillId="2" borderId="2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9" xfId="0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1" xfId="0" applyBorder="1" applyAlignment="1">
      <alignment horizontal="center"/>
    </xf>
    <xf numFmtId="3" fontId="12" fillId="2" borderId="26" xfId="0" applyNumberFormat="1" applyFont="1" applyFill="1" applyBorder="1" applyAlignment="1">
      <alignment horizontal="center" vertical="center" wrapText="1"/>
    </xf>
    <xf numFmtId="3" fontId="12" fillId="2" borderId="27" xfId="0" applyNumberFormat="1" applyFont="1" applyFill="1" applyBorder="1" applyAlignment="1">
      <alignment horizontal="center" vertical="center" wrapText="1"/>
    </xf>
    <xf numFmtId="3" fontId="6" fillId="2" borderId="25" xfId="0" applyNumberFormat="1" applyFont="1" applyFill="1" applyBorder="1" applyAlignment="1">
      <alignment horizontal="center" vertical="center" wrapText="1"/>
    </xf>
    <xf numFmtId="10" fontId="6" fillId="3" borderId="23" xfId="0" applyNumberFormat="1" applyFont="1" applyFill="1" applyBorder="1" applyAlignment="1">
      <alignment horizontal="center" vertical="center" wrapText="1"/>
    </xf>
    <xf numFmtId="10" fontId="6" fillId="3" borderId="24" xfId="0" applyNumberFormat="1" applyFont="1" applyFill="1" applyBorder="1" applyAlignment="1">
      <alignment horizontal="center" vertical="center" wrapText="1"/>
    </xf>
    <xf numFmtId="3" fontId="6" fillId="2" borderId="2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70571</xdr:colOff>
      <xdr:row>3</xdr:row>
      <xdr:rowOff>32471</xdr:rowOff>
    </xdr:from>
    <xdr:to>
      <xdr:col>1</xdr:col>
      <xdr:colOff>720003</xdr:colOff>
      <xdr:row>4</xdr:row>
      <xdr:rowOff>5628</xdr:rowOff>
    </xdr:to>
    <xdr:pic>
      <xdr:nvPicPr>
        <xdr:cNvPr id="2" name="1 Imagen" descr="http://prep2016-sin.ine.mx/img/pan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6896" y="1080221"/>
          <a:ext cx="649432" cy="649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19050</xdr:colOff>
      <xdr:row>3</xdr:row>
      <xdr:rowOff>47625</xdr:rowOff>
    </xdr:from>
    <xdr:to>
      <xdr:col>3</xdr:col>
      <xdr:colOff>733425</xdr:colOff>
      <xdr:row>4</xdr:row>
      <xdr:rowOff>85725</xdr:rowOff>
    </xdr:to>
    <xdr:pic>
      <xdr:nvPicPr>
        <xdr:cNvPr id="3" name="2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10953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3896</xdr:colOff>
      <xdr:row>3</xdr:row>
      <xdr:rowOff>51521</xdr:rowOff>
    </xdr:from>
    <xdr:to>
      <xdr:col>2</xdr:col>
      <xdr:colOff>653328</xdr:colOff>
      <xdr:row>4</xdr:row>
      <xdr:rowOff>24678</xdr:rowOff>
    </xdr:to>
    <xdr:pic>
      <xdr:nvPicPr>
        <xdr:cNvPr id="4" name="3 Imagen" descr="http://prep2016-sin.ine.mx/img/prd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2221" y="1099271"/>
          <a:ext cx="649432" cy="649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57150</xdr:colOff>
      <xdr:row>3</xdr:row>
      <xdr:rowOff>38100</xdr:rowOff>
    </xdr:from>
    <xdr:to>
      <xdr:col>5</xdr:col>
      <xdr:colOff>0</xdr:colOff>
      <xdr:row>4</xdr:row>
      <xdr:rowOff>76200</xdr:rowOff>
    </xdr:to>
    <xdr:pic>
      <xdr:nvPicPr>
        <xdr:cNvPr id="5" name="4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10858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28575</xdr:colOff>
      <xdr:row>3</xdr:row>
      <xdr:rowOff>47625</xdr:rowOff>
    </xdr:from>
    <xdr:to>
      <xdr:col>5</xdr:col>
      <xdr:colOff>742950</xdr:colOff>
      <xdr:row>4</xdr:row>
      <xdr:rowOff>85725</xdr:rowOff>
    </xdr:to>
    <xdr:pic>
      <xdr:nvPicPr>
        <xdr:cNvPr id="6" name="5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5" y="109537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</xdr:row>
      <xdr:rowOff>38100</xdr:rowOff>
    </xdr:from>
    <xdr:to>
      <xdr:col>11</xdr:col>
      <xdr:colOff>723900</xdr:colOff>
      <xdr:row>4</xdr:row>
      <xdr:rowOff>76200</xdr:rowOff>
    </xdr:to>
    <xdr:pic>
      <xdr:nvPicPr>
        <xdr:cNvPr id="7" name="6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8858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571500</xdr:colOff>
      <xdr:row>3</xdr:row>
      <xdr:rowOff>561975</xdr:rowOff>
    </xdr:from>
    <xdr:to>
      <xdr:col>11</xdr:col>
      <xdr:colOff>323850</xdr:colOff>
      <xdr:row>4</xdr:row>
      <xdr:rowOff>600075</xdr:rowOff>
    </xdr:to>
    <xdr:pic>
      <xdr:nvPicPr>
        <xdr:cNvPr id="8" name="7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14097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14913</xdr:colOff>
      <xdr:row>4</xdr:row>
      <xdr:rowOff>1779</xdr:rowOff>
    </xdr:from>
    <xdr:to>
      <xdr:col>2</xdr:col>
      <xdr:colOff>673004</xdr:colOff>
      <xdr:row>4</xdr:row>
      <xdr:rowOff>651211</xdr:rowOff>
    </xdr:to>
    <xdr:pic>
      <xdr:nvPicPr>
        <xdr:cNvPr id="9" name="8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333"/>
        <a:stretch/>
      </xdr:blipFill>
      <xdr:spPr bwMode="auto">
        <a:xfrm>
          <a:off x="1856413" y="1726862"/>
          <a:ext cx="658091" cy="649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128155</xdr:colOff>
      <xdr:row>4</xdr:row>
      <xdr:rowOff>32471</xdr:rowOff>
    </xdr:from>
    <xdr:to>
      <xdr:col>2</xdr:col>
      <xdr:colOff>24246</xdr:colOff>
      <xdr:row>5</xdr:row>
      <xdr:rowOff>15153</xdr:rowOff>
    </xdr:to>
    <xdr:pic>
      <xdr:nvPicPr>
        <xdr:cNvPr id="10" name="9 Imagen" descr="http://prep2016-sin.ine.mx/img/mc_pas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33" t="2667" r="46000" b="-2667"/>
        <a:stretch/>
      </xdr:blipFill>
      <xdr:spPr bwMode="auto">
        <a:xfrm>
          <a:off x="1204480" y="1556471"/>
          <a:ext cx="658091" cy="649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85725</xdr:colOff>
      <xdr:row>3</xdr:row>
      <xdr:rowOff>0</xdr:rowOff>
    </xdr:from>
    <xdr:to>
      <xdr:col>10</xdr:col>
      <xdr:colOff>800100</xdr:colOff>
      <xdr:row>4</xdr:row>
      <xdr:rowOff>38100</xdr:rowOff>
    </xdr:to>
    <xdr:pic>
      <xdr:nvPicPr>
        <xdr:cNvPr id="11" name="10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0477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66676</xdr:colOff>
      <xdr:row>3</xdr:row>
      <xdr:rowOff>66676</xdr:rowOff>
    </xdr:from>
    <xdr:to>
      <xdr:col>16</xdr:col>
      <xdr:colOff>676275</xdr:colOff>
      <xdr:row>4</xdr:row>
      <xdr:rowOff>0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0251" y="914401"/>
          <a:ext cx="609599" cy="609599"/>
        </a:xfrm>
        <a:prstGeom prst="rect">
          <a:avLst/>
        </a:prstGeom>
      </xdr:spPr>
    </xdr:pic>
    <xdr:clientData/>
  </xdr:twoCellAnchor>
  <xdr:twoCellAnchor editAs="oneCell">
    <xdr:from>
      <xdr:col>17</xdr:col>
      <xdr:colOff>66676</xdr:colOff>
      <xdr:row>3</xdr:row>
      <xdr:rowOff>28576</xdr:rowOff>
    </xdr:from>
    <xdr:to>
      <xdr:col>17</xdr:col>
      <xdr:colOff>685800</xdr:colOff>
      <xdr:row>3</xdr:row>
      <xdr:rowOff>647700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1776" y="876301"/>
          <a:ext cx="619124" cy="619124"/>
        </a:xfrm>
        <a:prstGeom prst="rect">
          <a:avLst/>
        </a:prstGeom>
      </xdr:spPr>
    </xdr:pic>
    <xdr:clientData/>
  </xdr:twoCellAnchor>
  <xdr:twoCellAnchor editAs="oneCell">
    <xdr:from>
      <xdr:col>18</xdr:col>
      <xdr:colOff>95250</xdr:colOff>
      <xdr:row>3</xdr:row>
      <xdr:rowOff>47625</xdr:rowOff>
    </xdr:from>
    <xdr:to>
      <xdr:col>18</xdr:col>
      <xdr:colOff>695500</xdr:colOff>
      <xdr:row>3</xdr:row>
      <xdr:rowOff>647700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1875" y="895350"/>
          <a:ext cx="600250" cy="600075"/>
        </a:xfrm>
        <a:prstGeom prst="rect">
          <a:avLst/>
        </a:prstGeom>
      </xdr:spPr>
    </xdr:pic>
    <xdr:clientData/>
  </xdr:twoCellAnchor>
  <xdr:twoCellAnchor editAs="oneCell">
    <xdr:from>
      <xdr:col>19</xdr:col>
      <xdr:colOff>76201</xdr:colOff>
      <xdr:row>3</xdr:row>
      <xdr:rowOff>28576</xdr:rowOff>
    </xdr:from>
    <xdr:to>
      <xdr:col>19</xdr:col>
      <xdr:colOff>714375</xdr:colOff>
      <xdr:row>3</xdr:row>
      <xdr:rowOff>666750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44351" y="876301"/>
          <a:ext cx="638174" cy="638174"/>
        </a:xfrm>
        <a:prstGeom prst="rect">
          <a:avLst/>
        </a:prstGeom>
      </xdr:spPr>
    </xdr:pic>
    <xdr:clientData/>
  </xdr:twoCellAnchor>
  <xdr:twoCellAnchor editAs="oneCell">
    <xdr:from>
      <xdr:col>15</xdr:col>
      <xdr:colOff>124691</xdr:colOff>
      <xdr:row>3</xdr:row>
      <xdr:rowOff>125053</xdr:rowOff>
    </xdr:from>
    <xdr:to>
      <xdr:col>15</xdr:col>
      <xdr:colOff>713508</xdr:colOff>
      <xdr:row>4</xdr:row>
      <xdr:rowOff>10037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0040216" y="1172803"/>
          <a:ext cx="588817" cy="561259"/>
        </a:xfrm>
        <a:prstGeom prst="rect">
          <a:avLst/>
        </a:prstGeom>
      </xdr:spPr>
    </xdr:pic>
    <xdr:clientData/>
  </xdr:twoCellAnchor>
  <xdr:twoCellAnchor editAs="oneCell">
    <xdr:from>
      <xdr:col>6</xdr:col>
      <xdr:colOff>9525</xdr:colOff>
      <xdr:row>3</xdr:row>
      <xdr:rowOff>0</xdr:rowOff>
    </xdr:from>
    <xdr:to>
      <xdr:col>6</xdr:col>
      <xdr:colOff>723900</xdr:colOff>
      <xdr:row>4</xdr:row>
      <xdr:rowOff>38100</xdr:rowOff>
    </xdr:to>
    <xdr:pic>
      <xdr:nvPicPr>
        <xdr:cNvPr id="18" name="17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0477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762000</xdr:colOff>
      <xdr:row>3</xdr:row>
      <xdr:rowOff>0</xdr:rowOff>
    </xdr:from>
    <xdr:to>
      <xdr:col>9</xdr:col>
      <xdr:colOff>704850</xdr:colOff>
      <xdr:row>4</xdr:row>
      <xdr:rowOff>38100</xdr:rowOff>
    </xdr:to>
    <xdr:pic>
      <xdr:nvPicPr>
        <xdr:cNvPr id="19" name="18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29475" y="10477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409575</xdr:colOff>
      <xdr:row>3</xdr:row>
      <xdr:rowOff>666750</xdr:rowOff>
    </xdr:from>
    <xdr:to>
      <xdr:col>9</xdr:col>
      <xdr:colOff>352425</xdr:colOff>
      <xdr:row>4</xdr:row>
      <xdr:rowOff>609600</xdr:rowOff>
    </xdr:to>
    <xdr:pic>
      <xdr:nvPicPr>
        <xdr:cNvPr id="20" name="19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7050" y="1714500"/>
          <a:ext cx="71437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714375</xdr:colOff>
      <xdr:row>4</xdr:row>
      <xdr:rowOff>38100</xdr:rowOff>
    </xdr:to>
    <xdr:pic>
      <xdr:nvPicPr>
        <xdr:cNvPr id="21" name="20 Imagen" descr="http://prep2016-sin.ine.mx/img/pri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8477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714375</xdr:colOff>
      <xdr:row>4</xdr:row>
      <xdr:rowOff>38100</xdr:rowOff>
    </xdr:to>
    <xdr:pic>
      <xdr:nvPicPr>
        <xdr:cNvPr id="22" name="21 Imagen" descr="http://prep2016-sin.ine.mx/img/pvem.png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0" y="847725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390525</xdr:colOff>
      <xdr:row>3</xdr:row>
      <xdr:rowOff>657225</xdr:rowOff>
    </xdr:from>
    <xdr:to>
      <xdr:col>7</xdr:col>
      <xdr:colOff>333375</xdr:colOff>
      <xdr:row>4</xdr:row>
      <xdr:rowOff>619125</xdr:rowOff>
    </xdr:to>
    <xdr:pic>
      <xdr:nvPicPr>
        <xdr:cNvPr id="23" name="22 Imagen" descr="http://prep2016-sin.ine.mx/img/na.pn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704975"/>
          <a:ext cx="71437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137246</xdr:colOff>
      <xdr:row>3</xdr:row>
      <xdr:rowOff>32471</xdr:rowOff>
    </xdr:from>
    <xdr:to>
      <xdr:col>12</xdr:col>
      <xdr:colOff>786678</xdr:colOff>
      <xdr:row>4</xdr:row>
      <xdr:rowOff>5628</xdr:rowOff>
    </xdr:to>
    <xdr:pic>
      <xdr:nvPicPr>
        <xdr:cNvPr id="26" name="25 Imagen" descr="http://prep2016-sin.ine.mx/img/pt.png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52771" y="1080221"/>
          <a:ext cx="649432" cy="649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66675</xdr:colOff>
      <xdr:row>3</xdr:row>
      <xdr:rowOff>0</xdr:rowOff>
    </xdr:from>
    <xdr:to>
      <xdr:col>13</xdr:col>
      <xdr:colOff>781050</xdr:colOff>
      <xdr:row>4</xdr:row>
      <xdr:rowOff>38100</xdr:rowOff>
    </xdr:to>
    <xdr:pic>
      <xdr:nvPicPr>
        <xdr:cNvPr id="27" name="26 Imagen" descr="http://prep2016-sin.ine.mx/img/morena.png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25175" y="10477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66675</xdr:colOff>
      <xdr:row>3</xdr:row>
      <xdr:rowOff>0</xdr:rowOff>
    </xdr:from>
    <xdr:to>
      <xdr:col>14</xdr:col>
      <xdr:colOff>781050</xdr:colOff>
      <xdr:row>4</xdr:row>
      <xdr:rowOff>38100</xdr:rowOff>
    </xdr:to>
    <xdr:pic>
      <xdr:nvPicPr>
        <xdr:cNvPr id="28" name="27 Imagen" descr="http://prep2016-sin.ine.mx/img/es.png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8150" y="104775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46"/>
  <sheetViews>
    <sheetView tabSelected="1" zoomScale="90" zoomScaleNormal="90" zoomScaleSheetLayoutView="100" workbookViewId="0">
      <selection activeCell="B30" sqref="B30:Y30"/>
    </sheetView>
  </sheetViews>
  <sheetFormatPr baseColWidth="10" defaultRowHeight="14.5"/>
  <cols>
    <col min="1" max="1" width="16.1796875" customWidth="1"/>
    <col min="3" max="6" width="11.54296875" bestFit="1" customWidth="1"/>
    <col min="7" max="9" width="11.54296875" customWidth="1"/>
    <col min="10" max="10" width="11.54296875" bestFit="1" customWidth="1"/>
    <col min="11" max="11" width="14.453125" customWidth="1"/>
    <col min="12" max="15" width="14.1796875" customWidth="1"/>
    <col min="16" max="16" width="12.54296875" customWidth="1"/>
    <col min="17" max="20" width="11.54296875" bestFit="1" customWidth="1"/>
    <col min="21" max="21" width="14.453125" customWidth="1"/>
    <col min="22" max="22" width="10.7265625" customWidth="1"/>
    <col min="23" max="23" width="13" customWidth="1"/>
    <col min="24" max="24" width="13.81640625" customWidth="1"/>
    <col min="25" max="25" width="15.81640625" customWidth="1"/>
  </cols>
  <sheetData>
    <row r="2" spans="1:25" ht="36.75" customHeight="1">
      <c r="A2" s="29" t="s">
        <v>37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ht="30.75" customHeight="1" thickBot="1">
      <c r="A3" s="1"/>
      <c r="B3" s="39" t="s">
        <v>35</v>
      </c>
      <c r="C3" s="39"/>
      <c r="D3" s="1"/>
      <c r="E3" s="1"/>
      <c r="F3" s="1"/>
      <c r="G3" s="39" t="s">
        <v>35</v>
      </c>
      <c r="H3" s="39"/>
      <c r="I3" s="39" t="s">
        <v>36</v>
      </c>
      <c r="J3" s="39"/>
      <c r="K3" s="39" t="s">
        <v>35</v>
      </c>
      <c r="L3" s="39"/>
      <c r="M3" s="13"/>
      <c r="N3" s="13"/>
      <c r="O3" s="13"/>
      <c r="P3" s="1"/>
      <c r="Q3" s="1"/>
      <c r="R3" s="1"/>
      <c r="S3" s="1"/>
      <c r="T3" s="1"/>
      <c r="U3" s="1"/>
      <c r="V3" s="1"/>
      <c r="W3" s="1"/>
    </row>
    <row r="4" spans="1:25" ht="53.25" customHeight="1" thickTop="1">
      <c r="A4" s="30" t="s">
        <v>0</v>
      </c>
      <c r="B4" s="40"/>
      <c r="C4" s="41"/>
      <c r="D4" s="32"/>
      <c r="E4" s="32"/>
      <c r="F4" s="32"/>
      <c r="G4" s="40"/>
      <c r="H4" s="41"/>
      <c r="I4" s="40"/>
      <c r="J4" s="41"/>
      <c r="K4" s="40"/>
      <c r="L4" s="41"/>
      <c r="M4" s="32"/>
      <c r="N4" s="32"/>
      <c r="O4" s="32"/>
      <c r="P4" s="32"/>
      <c r="Q4" s="2"/>
      <c r="R4" s="2"/>
      <c r="S4" s="2"/>
      <c r="T4" s="2"/>
      <c r="U4" s="35" t="s">
        <v>1</v>
      </c>
      <c r="V4" s="35" t="s">
        <v>2</v>
      </c>
      <c r="W4" s="37" t="s">
        <v>3</v>
      </c>
      <c r="X4" s="35" t="s">
        <v>39</v>
      </c>
      <c r="Y4" s="35" t="s">
        <v>38</v>
      </c>
    </row>
    <row r="5" spans="1:25" ht="52.5" customHeight="1" thickBot="1">
      <c r="A5" s="31"/>
      <c r="B5" s="42"/>
      <c r="C5" s="43"/>
      <c r="D5" s="33"/>
      <c r="E5" s="33"/>
      <c r="F5" s="33"/>
      <c r="G5" s="42"/>
      <c r="H5" s="43"/>
      <c r="I5" s="42"/>
      <c r="J5" s="43"/>
      <c r="K5" s="42"/>
      <c r="L5" s="43"/>
      <c r="M5" s="44"/>
      <c r="N5" s="44"/>
      <c r="O5" s="44"/>
      <c r="P5" s="34"/>
      <c r="Q5" s="14" t="s">
        <v>4</v>
      </c>
      <c r="R5" s="14" t="s">
        <v>4</v>
      </c>
      <c r="S5" s="14" t="s">
        <v>5</v>
      </c>
      <c r="T5" s="14" t="s">
        <v>6</v>
      </c>
      <c r="U5" s="36"/>
      <c r="V5" s="36"/>
      <c r="W5" s="38"/>
      <c r="X5" s="36"/>
      <c r="Y5" s="36"/>
    </row>
    <row r="6" spans="1:25" ht="15" thickTop="1">
      <c r="A6" t="s">
        <v>7</v>
      </c>
      <c r="B6" s="21">
        <v>14490</v>
      </c>
      <c r="C6" s="22"/>
      <c r="D6" s="5">
        <v>0</v>
      </c>
      <c r="E6" s="5">
        <v>0</v>
      </c>
      <c r="F6" s="12">
        <v>0</v>
      </c>
      <c r="G6" s="21">
        <v>20646</v>
      </c>
      <c r="H6" s="22"/>
      <c r="I6" s="21">
        <v>0</v>
      </c>
      <c r="J6" s="22"/>
      <c r="K6" s="21">
        <v>24640</v>
      </c>
      <c r="L6" s="50"/>
      <c r="M6" s="5">
        <v>0</v>
      </c>
      <c r="N6" s="5">
        <v>0</v>
      </c>
      <c r="O6" s="5">
        <v>0</v>
      </c>
      <c r="P6" s="5">
        <v>357</v>
      </c>
      <c r="Q6" s="5">
        <v>0</v>
      </c>
      <c r="R6" s="5">
        <v>0</v>
      </c>
      <c r="S6" s="5">
        <v>0</v>
      </c>
      <c r="T6" s="5">
        <v>0</v>
      </c>
      <c r="U6" s="5">
        <v>13</v>
      </c>
      <c r="V6" s="5">
        <v>2340</v>
      </c>
      <c r="W6" s="5">
        <f t="shared" ref="W6:W19" si="0">SUM(B6:V6)</f>
        <v>62486</v>
      </c>
      <c r="X6" s="5">
        <v>95228</v>
      </c>
      <c r="Y6" s="15">
        <f>W6*100/X6</f>
        <v>65.617255429075485</v>
      </c>
    </row>
    <row r="7" spans="1:25">
      <c r="A7" t="s">
        <v>8</v>
      </c>
      <c r="B7" s="25">
        <v>12183</v>
      </c>
      <c r="C7" s="26"/>
      <c r="D7" s="5">
        <v>0</v>
      </c>
      <c r="E7" s="5">
        <v>0</v>
      </c>
      <c r="F7" s="12">
        <v>0</v>
      </c>
      <c r="G7" s="25">
        <v>14006</v>
      </c>
      <c r="H7" s="26"/>
      <c r="I7" s="25">
        <v>0</v>
      </c>
      <c r="J7" s="26"/>
      <c r="K7" s="25">
        <v>27033</v>
      </c>
      <c r="L7" s="47"/>
      <c r="M7" s="5">
        <v>0</v>
      </c>
      <c r="N7" s="5">
        <v>0</v>
      </c>
      <c r="O7" s="12">
        <v>0</v>
      </c>
      <c r="P7" s="5">
        <v>745</v>
      </c>
      <c r="Q7" s="5">
        <v>0</v>
      </c>
      <c r="R7" s="12">
        <v>0</v>
      </c>
      <c r="S7" s="5">
        <v>0</v>
      </c>
      <c r="T7" s="5">
        <v>0</v>
      </c>
      <c r="U7" s="5">
        <v>44</v>
      </c>
      <c r="V7" s="5">
        <v>1282</v>
      </c>
      <c r="W7" s="5">
        <f t="shared" si="0"/>
        <v>55293</v>
      </c>
      <c r="X7" s="5">
        <v>88443</v>
      </c>
      <c r="Y7" s="15">
        <f t="shared" ref="Y7:Y30" si="1">W7*100/X7</f>
        <v>62.518232081679727</v>
      </c>
    </row>
    <row r="8" spans="1:25">
      <c r="A8" t="s">
        <v>9</v>
      </c>
      <c r="B8" s="25">
        <v>10060</v>
      </c>
      <c r="C8" s="26"/>
      <c r="D8" s="5">
        <v>0</v>
      </c>
      <c r="E8" s="5">
        <v>0</v>
      </c>
      <c r="F8" s="12">
        <v>0</v>
      </c>
      <c r="G8" s="25">
        <v>13540</v>
      </c>
      <c r="H8" s="26"/>
      <c r="I8" s="25">
        <v>0</v>
      </c>
      <c r="J8" s="26"/>
      <c r="K8" s="25">
        <v>0</v>
      </c>
      <c r="L8" s="47"/>
      <c r="M8" s="5">
        <v>2726</v>
      </c>
      <c r="N8" s="5">
        <v>22508</v>
      </c>
      <c r="O8" s="12">
        <v>676</v>
      </c>
      <c r="P8" s="5">
        <v>347</v>
      </c>
      <c r="Q8" s="5">
        <v>0</v>
      </c>
      <c r="R8" s="12">
        <v>0</v>
      </c>
      <c r="S8" s="5">
        <v>0</v>
      </c>
      <c r="T8" s="5">
        <v>0</v>
      </c>
      <c r="U8" s="5">
        <v>20</v>
      </c>
      <c r="V8" s="5">
        <v>2676</v>
      </c>
      <c r="W8" s="5">
        <f t="shared" si="0"/>
        <v>52553</v>
      </c>
      <c r="X8" s="5">
        <v>84242</v>
      </c>
      <c r="Y8" s="15">
        <f t="shared" si="1"/>
        <v>62.383371714821585</v>
      </c>
    </row>
    <row r="9" spans="1:25">
      <c r="A9" t="s">
        <v>10</v>
      </c>
      <c r="B9" s="25">
        <v>10905</v>
      </c>
      <c r="C9" s="26"/>
      <c r="D9" s="5">
        <v>0</v>
      </c>
      <c r="E9" s="5">
        <v>0</v>
      </c>
      <c r="F9" s="12">
        <v>0</v>
      </c>
      <c r="G9" s="25">
        <v>12739</v>
      </c>
      <c r="H9" s="26"/>
      <c r="I9" s="25">
        <v>0</v>
      </c>
      <c r="J9" s="26"/>
      <c r="K9" s="25">
        <v>27183</v>
      </c>
      <c r="L9" s="47"/>
      <c r="M9" s="5">
        <v>0</v>
      </c>
      <c r="N9" s="5">
        <v>0</v>
      </c>
      <c r="O9" s="12">
        <v>0</v>
      </c>
      <c r="P9" s="5">
        <v>789</v>
      </c>
      <c r="Q9" s="5">
        <v>0</v>
      </c>
      <c r="R9" s="12">
        <v>0</v>
      </c>
      <c r="S9" s="5">
        <v>0</v>
      </c>
      <c r="T9" s="5">
        <v>0</v>
      </c>
      <c r="U9" s="5">
        <v>52</v>
      </c>
      <c r="V9" s="5">
        <v>1295</v>
      </c>
      <c r="W9" s="5">
        <f t="shared" si="0"/>
        <v>52963</v>
      </c>
      <c r="X9" s="5">
        <v>87048</v>
      </c>
      <c r="Y9" s="15">
        <f t="shared" si="1"/>
        <v>60.843442698281407</v>
      </c>
    </row>
    <row r="10" spans="1:25">
      <c r="A10" t="s">
        <v>11</v>
      </c>
      <c r="B10" s="25">
        <v>13168</v>
      </c>
      <c r="C10" s="26"/>
      <c r="D10" s="5">
        <v>0</v>
      </c>
      <c r="E10" s="5">
        <v>0</v>
      </c>
      <c r="F10" s="12">
        <v>0</v>
      </c>
      <c r="G10" s="25">
        <v>9660</v>
      </c>
      <c r="H10" s="26"/>
      <c r="I10" s="25">
        <v>0</v>
      </c>
      <c r="J10" s="26"/>
      <c r="K10" s="25">
        <v>28099</v>
      </c>
      <c r="L10" s="47"/>
      <c r="M10" s="5">
        <v>0</v>
      </c>
      <c r="N10" s="5">
        <v>0</v>
      </c>
      <c r="O10" s="12">
        <v>0</v>
      </c>
      <c r="P10" s="5">
        <v>737</v>
      </c>
      <c r="Q10" s="5">
        <v>0</v>
      </c>
      <c r="R10" s="12">
        <v>0</v>
      </c>
      <c r="S10" s="5">
        <v>0</v>
      </c>
      <c r="T10" s="5">
        <v>0</v>
      </c>
      <c r="U10" s="5">
        <v>21</v>
      </c>
      <c r="V10" s="5">
        <v>1131</v>
      </c>
      <c r="W10" s="5">
        <f t="shared" si="0"/>
        <v>52816</v>
      </c>
      <c r="X10" s="5">
        <v>87988</v>
      </c>
      <c r="Y10" s="15">
        <f t="shared" si="1"/>
        <v>60.026367231895257</v>
      </c>
    </row>
    <row r="11" spans="1:25">
      <c r="A11" t="s">
        <v>12</v>
      </c>
      <c r="B11" s="25">
        <v>7447</v>
      </c>
      <c r="C11" s="26"/>
      <c r="D11" s="5">
        <v>0</v>
      </c>
      <c r="E11" s="5">
        <v>0</v>
      </c>
      <c r="F11" s="12">
        <v>0</v>
      </c>
      <c r="G11" s="25">
        <v>0</v>
      </c>
      <c r="H11" s="26"/>
      <c r="I11" s="25">
        <v>18954</v>
      </c>
      <c r="J11" s="26"/>
      <c r="K11" s="25">
        <v>18951</v>
      </c>
      <c r="L11" s="47"/>
      <c r="M11" s="5">
        <v>0</v>
      </c>
      <c r="N11" s="5">
        <v>0</v>
      </c>
      <c r="O11" s="12">
        <v>0</v>
      </c>
      <c r="P11" s="5">
        <v>298</v>
      </c>
      <c r="Q11" s="5">
        <v>0</v>
      </c>
      <c r="R11" s="12">
        <v>0</v>
      </c>
      <c r="S11" s="5">
        <v>0</v>
      </c>
      <c r="T11" s="5">
        <v>0</v>
      </c>
      <c r="U11" s="5">
        <v>13</v>
      </c>
      <c r="V11" s="5">
        <v>2164</v>
      </c>
      <c r="W11" s="5">
        <f t="shared" si="0"/>
        <v>47827</v>
      </c>
      <c r="X11" s="5">
        <v>78996</v>
      </c>
      <c r="Y11" s="15">
        <f t="shared" si="1"/>
        <v>60.543571826421591</v>
      </c>
    </row>
    <row r="12" spans="1:25">
      <c r="A12" t="s">
        <v>13</v>
      </c>
      <c r="B12" s="25">
        <v>6074</v>
      </c>
      <c r="C12" s="26"/>
      <c r="D12" s="5">
        <v>0</v>
      </c>
      <c r="E12" s="5">
        <v>0</v>
      </c>
      <c r="F12" s="12">
        <v>0</v>
      </c>
      <c r="G12" s="25">
        <v>17594</v>
      </c>
      <c r="H12" s="26"/>
      <c r="I12" s="25">
        <v>0</v>
      </c>
      <c r="J12" s="26"/>
      <c r="K12" s="25">
        <v>28295</v>
      </c>
      <c r="L12" s="47"/>
      <c r="M12" s="5">
        <v>0</v>
      </c>
      <c r="N12" s="5">
        <v>0</v>
      </c>
      <c r="O12" s="12">
        <v>0</v>
      </c>
      <c r="P12" s="5">
        <v>430</v>
      </c>
      <c r="Q12" s="5">
        <v>0</v>
      </c>
      <c r="R12" s="12">
        <v>0</v>
      </c>
      <c r="S12" s="5">
        <v>0</v>
      </c>
      <c r="T12" s="5">
        <v>0</v>
      </c>
      <c r="U12" s="5">
        <v>31</v>
      </c>
      <c r="V12" s="5">
        <v>1617</v>
      </c>
      <c r="W12" s="5">
        <f t="shared" si="0"/>
        <v>54041</v>
      </c>
      <c r="X12" s="5">
        <v>83524</v>
      </c>
      <c r="Y12" s="15">
        <f t="shared" si="1"/>
        <v>64.701163737368901</v>
      </c>
    </row>
    <row r="13" spans="1:25">
      <c r="A13" t="s">
        <v>14</v>
      </c>
      <c r="B13" s="25">
        <v>7212</v>
      </c>
      <c r="C13" s="26"/>
      <c r="D13" s="5">
        <v>0</v>
      </c>
      <c r="E13" s="5">
        <v>0</v>
      </c>
      <c r="F13" s="12">
        <v>0</v>
      </c>
      <c r="G13" s="25">
        <v>17928</v>
      </c>
      <c r="H13" s="26"/>
      <c r="I13" s="25">
        <v>0</v>
      </c>
      <c r="J13" s="26"/>
      <c r="K13" s="25">
        <v>24906</v>
      </c>
      <c r="L13" s="47"/>
      <c r="M13" s="5">
        <v>0</v>
      </c>
      <c r="N13" s="5">
        <v>0</v>
      </c>
      <c r="O13" s="12">
        <v>0</v>
      </c>
      <c r="P13" s="5">
        <v>539</v>
      </c>
      <c r="Q13" s="5">
        <v>0</v>
      </c>
      <c r="R13" s="12">
        <v>0</v>
      </c>
      <c r="S13" s="5">
        <v>0</v>
      </c>
      <c r="T13" s="5">
        <v>0</v>
      </c>
      <c r="U13" s="5">
        <v>27</v>
      </c>
      <c r="V13" s="5">
        <v>1563</v>
      </c>
      <c r="W13" s="5">
        <f t="shared" si="0"/>
        <v>52175</v>
      </c>
      <c r="X13" s="5">
        <v>82472</v>
      </c>
      <c r="Y13" s="15">
        <f t="shared" si="1"/>
        <v>63.263895625181881</v>
      </c>
    </row>
    <row r="14" spans="1:25">
      <c r="A14" t="s">
        <v>15</v>
      </c>
      <c r="B14" s="25">
        <v>26982</v>
      </c>
      <c r="C14" s="26"/>
      <c r="D14" s="5">
        <v>0</v>
      </c>
      <c r="E14" s="5">
        <v>0</v>
      </c>
      <c r="F14" s="12">
        <v>0</v>
      </c>
      <c r="G14" s="25">
        <v>16583</v>
      </c>
      <c r="H14" s="26"/>
      <c r="I14" s="25">
        <v>0</v>
      </c>
      <c r="J14" s="26"/>
      <c r="K14" s="25">
        <v>18183</v>
      </c>
      <c r="L14" s="47"/>
      <c r="M14" s="5">
        <v>0</v>
      </c>
      <c r="N14" s="5">
        <v>0</v>
      </c>
      <c r="O14" s="12">
        <v>0</v>
      </c>
      <c r="P14" s="5">
        <v>420</v>
      </c>
      <c r="Q14" s="5">
        <v>0</v>
      </c>
      <c r="R14" s="12">
        <v>0</v>
      </c>
      <c r="S14" s="5">
        <v>0</v>
      </c>
      <c r="T14" s="5">
        <v>0</v>
      </c>
      <c r="U14" s="5">
        <v>10</v>
      </c>
      <c r="V14" s="5">
        <v>2217</v>
      </c>
      <c r="W14" s="5">
        <f t="shared" si="0"/>
        <v>64395</v>
      </c>
      <c r="X14" s="5">
        <v>96746</v>
      </c>
      <c r="Y14" s="15">
        <f t="shared" si="1"/>
        <v>66.560891406363055</v>
      </c>
    </row>
    <row r="15" spans="1:25" s="3" customFormat="1">
      <c r="A15" t="s">
        <v>16</v>
      </c>
      <c r="B15" s="25">
        <v>16612</v>
      </c>
      <c r="C15" s="26"/>
      <c r="D15" s="5">
        <v>0</v>
      </c>
      <c r="E15" s="5">
        <v>0</v>
      </c>
      <c r="F15" s="12">
        <v>0</v>
      </c>
      <c r="G15" s="25">
        <v>0</v>
      </c>
      <c r="H15" s="26"/>
      <c r="I15" s="25">
        <v>21165</v>
      </c>
      <c r="J15" s="26"/>
      <c r="K15" s="25">
        <v>14202</v>
      </c>
      <c r="L15" s="47"/>
      <c r="M15" s="5">
        <v>0</v>
      </c>
      <c r="N15" s="5">
        <v>0</v>
      </c>
      <c r="O15" s="12">
        <v>0</v>
      </c>
      <c r="P15" s="5">
        <v>400</v>
      </c>
      <c r="Q15" s="5">
        <v>0</v>
      </c>
      <c r="R15" s="12">
        <v>0</v>
      </c>
      <c r="S15" s="5">
        <v>0</v>
      </c>
      <c r="T15" s="5">
        <v>0</v>
      </c>
      <c r="U15" s="5">
        <v>19</v>
      </c>
      <c r="V15" s="5">
        <v>2128</v>
      </c>
      <c r="W15" s="5">
        <f t="shared" si="0"/>
        <v>54526</v>
      </c>
      <c r="X15" s="5">
        <v>81765</v>
      </c>
      <c r="Y15" s="15">
        <f t="shared" si="1"/>
        <v>66.686234941600929</v>
      </c>
    </row>
    <row r="16" spans="1:25">
      <c r="A16" t="s">
        <v>17</v>
      </c>
      <c r="B16" s="25">
        <v>9330</v>
      </c>
      <c r="C16" s="26"/>
      <c r="D16" s="5">
        <v>0</v>
      </c>
      <c r="E16" s="5">
        <v>0</v>
      </c>
      <c r="F16" s="12">
        <v>0</v>
      </c>
      <c r="G16" s="25">
        <v>11802</v>
      </c>
      <c r="H16" s="26"/>
      <c r="I16" s="25">
        <v>0</v>
      </c>
      <c r="J16" s="26"/>
      <c r="K16" s="25">
        <v>22883</v>
      </c>
      <c r="L16" s="47"/>
      <c r="M16" s="5">
        <v>0</v>
      </c>
      <c r="N16" s="5">
        <v>0</v>
      </c>
      <c r="O16" s="12">
        <v>0</v>
      </c>
      <c r="P16" s="5">
        <v>1254</v>
      </c>
      <c r="Q16" s="5">
        <v>0</v>
      </c>
      <c r="R16" s="12">
        <v>0</v>
      </c>
      <c r="S16" s="5">
        <v>0</v>
      </c>
      <c r="T16" s="5">
        <v>0</v>
      </c>
      <c r="U16" s="5">
        <v>40</v>
      </c>
      <c r="V16" s="5">
        <v>1442</v>
      </c>
      <c r="W16" s="5">
        <f t="shared" si="0"/>
        <v>46751</v>
      </c>
      <c r="X16" s="5">
        <v>79705</v>
      </c>
      <c r="Y16" s="15">
        <f t="shared" si="1"/>
        <v>58.655040461702526</v>
      </c>
    </row>
    <row r="17" spans="1:25">
      <c r="A17" t="s">
        <v>18</v>
      </c>
      <c r="B17" s="25">
        <v>12526</v>
      </c>
      <c r="C17" s="26"/>
      <c r="D17" s="5">
        <v>0</v>
      </c>
      <c r="E17" s="5">
        <v>0</v>
      </c>
      <c r="F17" s="12">
        <v>0</v>
      </c>
      <c r="G17" s="25">
        <v>14589</v>
      </c>
      <c r="H17" s="26"/>
      <c r="I17" s="25">
        <v>0</v>
      </c>
      <c r="J17" s="26"/>
      <c r="K17" s="25">
        <v>30625</v>
      </c>
      <c r="L17" s="47"/>
      <c r="M17" s="5">
        <v>0</v>
      </c>
      <c r="N17" s="5">
        <v>0</v>
      </c>
      <c r="O17" s="12">
        <v>0</v>
      </c>
      <c r="P17" s="5">
        <v>1945</v>
      </c>
      <c r="Q17" s="5">
        <v>0</v>
      </c>
      <c r="R17" s="12">
        <v>0</v>
      </c>
      <c r="S17" s="5">
        <v>0</v>
      </c>
      <c r="T17" s="5">
        <v>0</v>
      </c>
      <c r="U17" s="5">
        <v>66</v>
      </c>
      <c r="V17" s="5">
        <v>1492</v>
      </c>
      <c r="W17" s="5">
        <f t="shared" si="0"/>
        <v>61243</v>
      </c>
      <c r="X17" s="5">
        <v>98439</v>
      </c>
      <c r="Y17" s="15">
        <f t="shared" si="1"/>
        <v>62.214163085768853</v>
      </c>
    </row>
    <row r="18" spans="1:25">
      <c r="A18" t="s">
        <v>19</v>
      </c>
      <c r="B18" s="25">
        <v>11068</v>
      </c>
      <c r="C18" s="26"/>
      <c r="D18" s="5">
        <v>0</v>
      </c>
      <c r="E18" s="5">
        <v>0</v>
      </c>
      <c r="F18" s="12">
        <v>0</v>
      </c>
      <c r="G18" s="25">
        <v>16328</v>
      </c>
      <c r="H18" s="26"/>
      <c r="I18" s="25">
        <v>0</v>
      </c>
      <c r="J18" s="26"/>
      <c r="K18" s="25">
        <v>26454</v>
      </c>
      <c r="L18" s="47"/>
      <c r="M18" s="5">
        <v>0</v>
      </c>
      <c r="N18" s="5">
        <v>0</v>
      </c>
      <c r="O18" s="12">
        <v>0</v>
      </c>
      <c r="P18" s="5">
        <v>1831</v>
      </c>
      <c r="Q18" s="5">
        <v>0</v>
      </c>
      <c r="R18" s="12">
        <v>0</v>
      </c>
      <c r="S18" s="5">
        <v>0</v>
      </c>
      <c r="T18" s="5">
        <v>0</v>
      </c>
      <c r="U18" s="5">
        <v>87</v>
      </c>
      <c r="V18" s="5">
        <v>1868</v>
      </c>
      <c r="W18" s="5">
        <f t="shared" si="0"/>
        <v>57636</v>
      </c>
      <c r="X18" s="5">
        <v>98340</v>
      </c>
      <c r="Y18" s="15">
        <f t="shared" si="1"/>
        <v>58.608907870652835</v>
      </c>
    </row>
    <row r="19" spans="1:25">
      <c r="A19" t="s">
        <v>20</v>
      </c>
      <c r="B19" s="25">
        <v>12327</v>
      </c>
      <c r="C19" s="26"/>
      <c r="D19" s="5">
        <v>0</v>
      </c>
      <c r="E19" s="5">
        <v>0</v>
      </c>
      <c r="F19" s="12">
        <v>0</v>
      </c>
      <c r="G19" s="25">
        <v>17210</v>
      </c>
      <c r="H19" s="26"/>
      <c r="I19" s="25">
        <v>0</v>
      </c>
      <c r="J19" s="26"/>
      <c r="K19" s="25">
        <v>30759</v>
      </c>
      <c r="L19" s="47"/>
      <c r="M19" s="5">
        <v>0</v>
      </c>
      <c r="N19" s="5">
        <v>0</v>
      </c>
      <c r="O19" s="12">
        <v>0</v>
      </c>
      <c r="P19" s="5">
        <v>823</v>
      </c>
      <c r="Q19" s="5">
        <v>2704</v>
      </c>
      <c r="R19" s="12">
        <v>1566</v>
      </c>
      <c r="S19" s="5">
        <v>0</v>
      </c>
      <c r="T19" s="5">
        <v>0</v>
      </c>
      <c r="U19" s="5">
        <v>80</v>
      </c>
      <c r="V19" s="5">
        <v>1690</v>
      </c>
      <c r="W19" s="5">
        <f t="shared" si="0"/>
        <v>67159</v>
      </c>
      <c r="X19" s="5">
        <v>101818</v>
      </c>
      <c r="Y19" s="15">
        <f t="shared" si="1"/>
        <v>65.959849928303441</v>
      </c>
    </row>
    <row r="20" spans="1:25">
      <c r="A20" t="s">
        <v>21</v>
      </c>
      <c r="B20" s="25">
        <v>7969</v>
      </c>
      <c r="C20" s="26"/>
      <c r="D20" s="5">
        <v>0</v>
      </c>
      <c r="E20" s="5">
        <v>0</v>
      </c>
      <c r="F20" s="12">
        <v>0</v>
      </c>
      <c r="G20" s="25">
        <v>10036</v>
      </c>
      <c r="H20" s="26"/>
      <c r="I20" s="25">
        <v>0</v>
      </c>
      <c r="J20" s="26"/>
      <c r="K20" s="25">
        <v>24857</v>
      </c>
      <c r="L20" s="47"/>
      <c r="M20" s="5">
        <v>0</v>
      </c>
      <c r="N20" s="5">
        <v>0</v>
      </c>
      <c r="O20" s="12">
        <v>0</v>
      </c>
      <c r="P20" s="5">
        <v>646</v>
      </c>
      <c r="Q20" s="5">
        <v>0</v>
      </c>
      <c r="R20" s="12">
        <v>0</v>
      </c>
      <c r="S20" s="5">
        <v>2916</v>
      </c>
      <c r="T20" s="5">
        <v>0</v>
      </c>
      <c r="U20" s="5">
        <v>37</v>
      </c>
      <c r="V20" s="5">
        <v>1037</v>
      </c>
      <c r="W20" s="11">
        <v>46498</v>
      </c>
      <c r="X20" s="11">
        <v>85823</v>
      </c>
      <c r="Y20" s="15">
        <f t="shared" si="1"/>
        <v>54.178949698798689</v>
      </c>
    </row>
    <row r="21" spans="1:25">
      <c r="A21" t="s">
        <v>22</v>
      </c>
      <c r="B21" s="25">
        <v>7237</v>
      </c>
      <c r="C21" s="26"/>
      <c r="D21" s="5">
        <v>0</v>
      </c>
      <c r="E21" s="5">
        <v>0</v>
      </c>
      <c r="F21" s="12">
        <v>0</v>
      </c>
      <c r="G21" s="25">
        <v>9994</v>
      </c>
      <c r="H21" s="26"/>
      <c r="I21" s="25">
        <v>0</v>
      </c>
      <c r="J21" s="26"/>
      <c r="K21" s="25">
        <v>25773</v>
      </c>
      <c r="L21" s="47"/>
      <c r="M21" s="5">
        <v>0</v>
      </c>
      <c r="N21" s="5">
        <v>0</v>
      </c>
      <c r="O21" s="12">
        <v>0</v>
      </c>
      <c r="P21" s="5">
        <v>835</v>
      </c>
      <c r="Q21" s="5">
        <v>0</v>
      </c>
      <c r="R21" s="12">
        <v>0</v>
      </c>
      <c r="S21" s="5">
        <v>0</v>
      </c>
      <c r="T21" s="5">
        <v>0</v>
      </c>
      <c r="U21" s="5">
        <v>29</v>
      </c>
      <c r="V21" s="5">
        <v>1032</v>
      </c>
      <c r="W21" s="11">
        <f t="shared" ref="W21:W26" si="2">SUM(B21:V21)</f>
        <v>44900</v>
      </c>
      <c r="X21" s="11">
        <v>83586</v>
      </c>
      <c r="Y21" s="15">
        <f t="shared" si="1"/>
        <v>53.717129662862199</v>
      </c>
    </row>
    <row r="22" spans="1:25">
      <c r="A22" t="s">
        <v>23</v>
      </c>
      <c r="B22" s="25">
        <v>7060</v>
      </c>
      <c r="C22" s="26"/>
      <c r="D22" s="5">
        <v>0</v>
      </c>
      <c r="E22" s="5">
        <v>0</v>
      </c>
      <c r="F22" s="12">
        <v>0</v>
      </c>
      <c r="G22" s="25">
        <v>11987</v>
      </c>
      <c r="H22" s="26"/>
      <c r="I22" s="25">
        <v>0</v>
      </c>
      <c r="J22" s="26"/>
      <c r="K22" s="25">
        <v>26037</v>
      </c>
      <c r="L22" s="47"/>
      <c r="M22" s="5">
        <v>0</v>
      </c>
      <c r="N22" s="5">
        <v>0</v>
      </c>
      <c r="O22" s="12">
        <v>0</v>
      </c>
      <c r="P22" s="5">
        <v>1997</v>
      </c>
      <c r="Q22" s="5">
        <v>0</v>
      </c>
      <c r="R22" s="12">
        <v>0</v>
      </c>
      <c r="S22" s="5">
        <v>0</v>
      </c>
      <c r="T22" s="5">
        <v>0</v>
      </c>
      <c r="U22" s="5">
        <v>45</v>
      </c>
      <c r="V22" s="5">
        <v>2341</v>
      </c>
      <c r="W22" s="11">
        <f t="shared" si="2"/>
        <v>49467</v>
      </c>
      <c r="X22" s="11">
        <v>92373</v>
      </c>
      <c r="Y22" s="15">
        <f t="shared" si="1"/>
        <v>53.551362411094154</v>
      </c>
    </row>
    <row r="23" spans="1:25">
      <c r="A23" t="s">
        <v>24</v>
      </c>
      <c r="B23" s="25">
        <v>11028</v>
      </c>
      <c r="C23" s="26"/>
      <c r="D23" s="5">
        <v>10697</v>
      </c>
      <c r="E23" s="5">
        <v>882</v>
      </c>
      <c r="F23" s="12">
        <v>958</v>
      </c>
      <c r="G23" s="25">
        <v>0</v>
      </c>
      <c r="H23" s="26"/>
      <c r="I23" s="25">
        <v>0</v>
      </c>
      <c r="J23" s="26"/>
      <c r="K23" s="25">
        <v>24615</v>
      </c>
      <c r="L23" s="47"/>
      <c r="M23" s="5">
        <v>0</v>
      </c>
      <c r="N23" s="5">
        <v>0</v>
      </c>
      <c r="O23" s="12">
        <v>0</v>
      </c>
      <c r="P23" s="5">
        <v>789</v>
      </c>
      <c r="Q23" s="5">
        <v>0</v>
      </c>
      <c r="R23" s="12">
        <v>0</v>
      </c>
      <c r="S23" s="5">
        <v>0</v>
      </c>
      <c r="T23" s="5">
        <v>0</v>
      </c>
      <c r="U23" s="5">
        <v>26</v>
      </c>
      <c r="V23" s="5">
        <v>1861</v>
      </c>
      <c r="W23" s="11">
        <f t="shared" si="2"/>
        <v>50856</v>
      </c>
      <c r="X23" s="11">
        <v>94015</v>
      </c>
      <c r="Y23" s="15">
        <f t="shared" si="1"/>
        <v>54.093495718768281</v>
      </c>
    </row>
    <row r="24" spans="1:25">
      <c r="A24" t="s">
        <v>25</v>
      </c>
      <c r="B24" s="25">
        <v>13741</v>
      </c>
      <c r="C24" s="26"/>
      <c r="D24" s="5">
        <v>18835</v>
      </c>
      <c r="E24" s="5">
        <v>2787</v>
      </c>
      <c r="F24" s="12">
        <v>931</v>
      </c>
      <c r="G24" s="25">
        <v>0</v>
      </c>
      <c r="H24" s="26"/>
      <c r="I24" s="25">
        <v>0</v>
      </c>
      <c r="J24" s="26"/>
      <c r="K24" s="25">
        <v>13618</v>
      </c>
      <c r="L24" s="47"/>
      <c r="M24" s="5">
        <v>0</v>
      </c>
      <c r="N24" s="5">
        <v>0</v>
      </c>
      <c r="O24" s="12">
        <v>0</v>
      </c>
      <c r="P24" s="5">
        <v>364</v>
      </c>
      <c r="Q24" s="5">
        <v>0</v>
      </c>
      <c r="R24" s="12">
        <v>0</v>
      </c>
      <c r="S24" s="5">
        <v>0</v>
      </c>
      <c r="T24" s="5">
        <v>0</v>
      </c>
      <c r="U24" s="5">
        <v>128</v>
      </c>
      <c r="V24" s="5">
        <v>4424</v>
      </c>
      <c r="W24" s="11">
        <f t="shared" si="2"/>
        <v>54828</v>
      </c>
      <c r="X24" s="11">
        <v>84969</v>
      </c>
      <c r="Y24" s="15">
        <f t="shared" si="1"/>
        <v>64.527062811142883</v>
      </c>
    </row>
    <row r="25" spans="1:25" s="3" customFormat="1">
      <c r="A25" t="s">
        <v>26</v>
      </c>
      <c r="B25" s="25">
        <v>12646</v>
      </c>
      <c r="C25" s="26"/>
      <c r="D25" s="5">
        <v>0</v>
      </c>
      <c r="E25" s="5">
        <v>0</v>
      </c>
      <c r="F25" s="12">
        <v>0</v>
      </c>
      <c r="G25" s="25">
        <v>15753</v>
      </c>
      <c r="H25" s="26"/>
      <c r="I25" s="25">
        <v>0</v>
      </c>
      <c r="J25" s="26"/>
      <c r="K25" s="25">
        <v>30315</v>
      </c>
      <c r="L25" s="47"/>
      <c r="M25" s="5">
        <v>0</v>
      </c>
      <c r="N25" s="5">
        <v>0</v>
      </c>
      <c r="O25" s="12">
        <v>0</v>
      </c>
      <c r="P25" s="5">
        <v>852</v>
      </c>
      <c r="Q25" s="5">
        <v>0</v>
      </c>
      <c r="R25" s="12">
        <v>0</v>
      </c>
      <c r="S25" s="5">
        <v>0</v>
      </c>
      <c r="T25" s="5">
        <v>0</v>
      </c>
      <c r="U25" s="5">
        <v>34</v>
      </c>
      <c r="V25" s="5">
        <v>2034</v>
      </c>
      <c r="W25" s="11">
        <f t="shared" si="2"/>
        <v>61634</v>
      </c>
      <c r="X25" s="11">
        <v>97053</v>
      </c>
      <c r="Y25" s="15">
        <f t="shared" si="1"/>
        <v>63.50550730013498</v>
      </c>
    </row>
    <row r="26" spans="1:25">
      <c r="A26" t="s">
        <v>27</v>
      </c>
      <c r="B26" s="25">
        <v>11106</v>
      </c>
      <c r="C26" s="26"/>
      <c r="D26" s="5">
        <v>0</v>
      </c>
      <c r="E26" s="5">
        <v>0</v>
      </c>
      <c r="F26" s="12">
        <v>0</v>
      </c>
      <c r="G26" s="25">
        <v>13520</v>
      </c>
      <c r="H26" s="26"/>
      <c r="I26" s="25">
        <v>0</v>
      </c>
      <c r="J26" s="26"/>
      <c r="K26" s="25">
        <v>24450</v>
      </c>
      <c r="L26" s="47"/>
      <c r="M26" s="5">
        <v>0</v>
      </c>
      <c r="N26" s="5">
        <v>0</v>
      </c>
      <c r="O26" s="12">
        <v>0</v>
      </c>
      <c r="P26" s="5">
        <v>802</v>
      </c>
      <c r="Q26" s="5">
        <v>0</v>
      </c>
      <c r="R26" s="12">
        <v>0</v>
      </c>
      <c r="S26" s="5">
        <v>0</v>
      </c>
      <c r="T26" s="5">
        <v>1727</v>
      </c>
      <c r="U26" s="5">
        <v>124</v>
      </c>
      <c r="V26" s="5">
        <v>1240</v>
      </c>
      <c r="W26" s="11">
        <f t="shared" si="2"/>
        <v>52969</v>
      </c>
      <c r="X26" s="11">
        <v>93155</v>
      </c>
      <c r="Y26" s="15">
        <f t="shared" si="1"/>
        <v>56.861145402823254</v>
      </c>
    </row>
    <row r="27" spans="1:25">
      <c r="A27" t="s">
        <v>28</v>
      </c>
      <c r="B27" s="25">
        <v>11270</v>
      </c>
      <c r="C27" s="26"/>
      <c r="D27" s="5">
        <v>0</v>
      </c>
      <c r="E27" s="5">
        <v>0</v>
      </c>
      <c r="F27" s="12">
        <v>0</v>
      </c>
      <c r="G27" s="25">
        <v>14383</v>
      </c>
      <c r="H27" s="26"/>
      <c r="I27" s="25">
        <v>0</v>
      </c>
      <c r="J27" s="26"/>
      <c r="K27" s="25">
        <v>27122</v>
      </c>
      <c r="L27" s="47"/>
      <c r="M27" s="5">
        <v>0</v>
      </c>
      <c r="N27" s="5">
        <v>0</v>
      </c>
      <c r="O27" s="12">
        <v>0</v>
      </c>
      <c r="P27" s="5">
        <v>1167</v>
      </c>
      <c r="Q27" s="5">
        <v>0</v>
      </c>
      <c r="R27" s="12">
        <v>0</v>
      </c>
      <c r="S27" s="5">
        <v>0</v>
      </c>
      <c r="T27" s="5">
        <v>0</v>
      </c>
      <c r="U27" s="5">
        <v>250</v>
      </c>
      <c r="V27" s="5">
        <v>2029</v>
      </c>
      <c r="W27" s="11">
        <v>56214</v>
      </c>
      <c r="X27" s="11">
        <v>94504</v>
      </c>
      <c r="Y27" s="15">
        <f t="shared" si="1"/>
        <v>59.483196478455937</v>
      </c>
    </row>
    <row r="28" spans="1:25">
      <c r="A28" t="s">
        <v>29</v>
      </c>
      <c r="B28" s="25">
        <v>13415</v>
      </c>
      <c r="C28" s="26"/>
      <c r="D28" s="5">
        <v>0</v>
      </c>
      <c r="E28" s="5">
        <v>0</v>
      </c>
      <c r="F28" s="12">
        <v>0</v>
      </c>
      <c r="G28" s="25">
        <v>16623</v>
      </c>
      <c r="H28" s="26"/>
      <c r="I28" s="25">
        <v>0</v>
      </c>
      <c r="J28" s="26"/>
      <c r="K28" s="25">
        <v>17433</v>
      </c>
      <c r="L28" s="47"/>
      <c r="M28" s="5">
        <v>0</v>
      </c>
      <c r="N28" s="5">
        <v>0</v>
      </c>
      <c r="O28" s="12">
        <v>0</v>
      </c>
      <c r="P28" s="5">
        <v>500</v>
      </c>
      <c r="Q28" s="5">
        <v>0</v>
      </c>
      <c r="R28" s="12">
        <v>0</v>
      </c>
      <c r="S28" s="5">
        <v>0</v>
      </c>
      <c r="T28" s="5">
        <v>0</v>
      </c>
      <c r="U28" s="5">
        <v>35</v>
      </c>
      <c r="V28" s="5">
        <v>1886</v>
      </c>
      <c r="W28" s="5">
        <f>SUM(B28:V28)</f>
        <v>49892</v>
      </c>
      <c r="X28" s="5">
        <v>86381</v>
      </c>
      <c r="Y28" s="15">
        <f t="shared" si="1"/>
        <v>57.758071798196362</v>
      </c>
    </row>
    <row r="29" spans="1:25" ht="15.5">
      <c r="A29" t="s">
        <v>33</v>
      </c>
      <c r="B29" s="25">
        <v>15586</v>
      </c>
      <c r="C29" s="26"/>
      <c r="D29" s="5">
        <v>12317</v>
      </c>
      <c r="E29" s="5">
        <v>714</v>
      </c>
      <c r="F29" s="12">
        <v>1667</v>
      </c>
      <c r="G29" s="25">
        <v>0</v>
      </c>
      <c r="H29" s="26">
        <v>0</v>
      </c>
      <c r="I29" s="25">
        <v>0</v>
      </c>
      <c r="J29" s="26"/>
      <c r="K29" s="25">
        <v>0</v>
      </c>
      <c r="L29" s="47"/>
      <c r="M29" s="5">
        <v>348</v>
      </c>
      <c r="N29" s="5">
        <v>12961</v>
      </c>
      <c r="O29" s="12">
        <v>465</v>
      </c>
      <c r="P29" s="5">
        <v>347</v>
      </c>
      <c r="Q29" s="5">
        <v>0</v>
      </c>
      <c r="R29" s="12">
        <v>0</v>
      </c>
      <c r="S29" s="5">
        <v>0</v>
      </c>
      <c r="T29" s="5">
        <v>0</v>
      </c>
      <c r="U29" s="5">
        <v>16</v>
      </c>
      <c r="V29" s="5">
        <v>2074</v>
      </c>
      <c r="W29" s="5">
        <f>SUM(B29:V29)</f>
        <v>46495</v>
      </c>
      <c r="X29" s="5">
        <v>78645</v>
      </c>
      <c r="Y29" s="15">
        <f t="shared" si="1"/>
        <v>59.120096636785554</v>
      </c>
    </row>
    <row r="30" spans="1:25">
      <c r="A30" s="4" t="s">
        <v>30</v>
      </c>
      <c r="B30" s="27">
        <f>SUM(B6:B29)</f>
        <v>281442</v>
      </c>
      <c r="C30" s="28"/>
      <c r="D30" s="16">
        <f t="shared" ref="D30:T30" si="3">SUM(D6:D29)</f>
        <v>41849</v>
      </c>
      <c r="E30" s="16">
        <f t="shared" si="3"/>
        <v>4383</v>
      </c>
      <c r="F30" s="16">
        <f t="shared" si="3"/>
        <v>3556</v>
      </c>
      <c r="G30" s="45">
        <f>SUM(G6:G29)</f>
        <v>274921</v>
      </c>
      <c r="H30" s="46"/>
      <c r="I30" s="27">
        <f>SUM(I6:I29)</f>
        <v>40119</v>
      </c>
      <c r="J30" s="28"/>
      <c r="K30" s="27">
        <f>SUM(K6:K29)</f>
        <v>536433</v>
      </c>
      <c r="L30" s="28"/>
      <c r="M30" s="17">
        <f>SUM(M6:M29)</f>
        <v>3074</v>
      </c>
      <c r="N30" s="17">
        <f t="shared" ref="N30:O30" si="4">SUM(N6:N29)</f>
        <v>35469</v>
      </c>
      <c r="O30" s="17">
        <f t="shared" si="4"/>
        <v>1141</v>
      </c>
      <c r="P30" s="18">
        <f t="shared" si="3"/>
        <v>19214</v>
      </c>
      <c r="Q30" s="18">
        <f t="shared" si="3"/>
        <v>2704</v>
      </c>
      <c r="R30" s="18">
        <f t="shared" si="3"/>
        <v>1566</v>
      </c>
      <c r="S30" s="18">
        <f t="shared" si="3"/>
        <v>2916</v>
      </c>
      <c r="T30" s="18">
        <f t="shared" si="3"/>
        <v>1727</v>
      </c>
      <c r="U30" s="16">
        <f t="shared" ref="U30" si="5">SUM(U6:U29)</f>
        <v>1247</v>
      </c>
      <c r="V30" s="16">
        <f t="shared" ref="V30" si="6">SUM(V6:V29)</f>
        <v>44863</v>
      </c>
      <c r="W30" s="19">
        <f>SUM(W6:W29)</f>
        <v>1295617</v>
      </c>
      <c r="X30" s="19">
        <f>SUM(X6:X29)</f>
        <v>2135258</v>
      </c>
      <c r="Y30" s="20">
        <f t="shared" si="1"/>
        <v>60.677304569283898</v>
      </c>
    </row>
    <row r="31" spans="1:25" ht="15" thickBot="1">
      <c r="A31" s="6" t="s">
        <v>31</v>
      </c>
      <c r="B31" s="48">
        <f t="shared" ref="B31" si="7">B30/$W$30</f>
        <v>0.21722623275242606</v>
      </c>
      <c r="C31" s="49">
        <f t="shared" ref="C31" si="8">C30/$W$30</f>
        <v>0</v>
      </c>
      <c r="D31" s="7">
        <f>D30/$W$30</f>
        <v>3.2300440639479108E-2</v>
      </c>
      <c r="E31" s="7">
        <f>E30/$W$30</f>
        <v>3.382944187981479E-3</v>
      </c>
      <c r="F31" s="7">
        <f t="shared" ref="F31" si="9">F30/$W$30</f>
        <v>2.7446382688711248E-3</v>
      </c>
      <c r="G31" s="48">
        <f>G30/$W$30</f>
        <v>0.21219310953777235</v>
      </c>
      <c r="H31" s="49"/>
      <c r="I31" s="48">
        <f t="shared" ref="I31:K31" si="10">I30/$W$30</f>
        <v>3.0965169490675098E-2</v>
      </c>
      <c r="J31" s="49">
        <f t="shared" ref="J31:L31" si="11">J30/$W$30</f>
        <v>0</v>
      </c>
      <c r="K31" s="48">
        <f t="shared" si="10"/>
        <v>0.41403670992276265</v>
      </c>
      <c r="L31" s="49">
        <f t="shared" si="11"/>
        <v>0</v>
      </c>
      <c r="M31" s="7">
        <f t="shared" ref="M31:O31" si="12">M30/$W$30</f>
        <v>2.3726147464875808E-3</v>
      </c>
      <c r="N31" s="7">
        <f t="shared" si="12"/>
        <v>2.7376145882618087E-2</v>
      </c>
      <c r="O31" s="7">
        <f t="shared" si="12"/>
        <v>8.8066149178345145E-4</v>
      </c>
      <c r="P31" s="7">
        <f t="shared" ref="P31:W31" si="13">P30/$W$30</f>
        <v>1.4829999915098367E-2</v>
      </c>
      <c r="Q31" s="7">
        <f t="shared" si="13"/>
        <v>2.0870365239110014E-3</v>
      </c>
      <c r="R31" s="7">
        <f t="shared" si="13"/>
        <v>1.2086905312295223E-3</v>
      </c>
      <c r="S31" s="7">
        <f t="shared" si="13"/>
        <v>2.2506651271170415E-3</v>
      </c>
      <c r="T31" s="7">
        <f t="shared" si="13"/>
        <v>1.332955649702034E-3</v>
      </c>
      <c r="U31" s="7">
        <f t="shared" si="13"/>
        <v>9.624757933864715E-4</v>
      </c>
      <c r="V31" s="7">
        <f t="shared" si="13"/>
        <v>3.4626745403927239E-2</v>
      </c>
      <c r="W31" s="7">
        <f t="shared" si="13"/>
        <v>1</v>
      </c>
      <c r="X31" s="5"/>
    </row>
    <row r="32" spans="1:25" ht="15" thickTop="1">
      <c r="A32" s="23" t="s">
        <v>34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10"/>
    </row>
    <row r="33" spans="1:24">
      <c r="A33" s="24" t="s">
        <v>32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10"/>
    </row>
    <row r="34" spans="1:24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10"/>
    </row>
    <row r="35" spans="1:24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>
      <c r="F36" s="9"/>
      <c r="G36" s="9"/>
      <c r="H36" s="9"/>
      <c r="I36" s="9"/>
      <c r="J36" s="8"/>
    </row>
    <row r="37" spans="1:24">
      <c r="F37" s="9"/>
      <c r="G37" s="9"/>
      <c r="H37" s="9"/>
      <c r="I37" s="9"/>
      <c r="J37" s="8"/>
    </row>
    <row r="38" spans="1:24">
      <c r="F38" s="9"/>
      <c r="G38" s="9"/>
      <c r="H38" s="9"/>
      <c r="I38" s="9"/>
      <c r="J38" s="8"/>
    </row>
    <row r="39" spans="1:24">
      <c r="F39" s="9"/>
      <c r="G39" s="9"/>
      <c r="H39" s="9"/>
      <c r="I39" s="9"/>
      <c r="J39" s="8"/>
    </row>
    <row r="40" spans="1:24">
      <c r="F40" s="9"/>
      <c r="G40" s="9"/>
      <c r="H40" s="9"/>
      <c r="I40" s="9"/>
      <c r="J40" s="8"/>
    </row>
    <row r="41" spans="1:24">
      <c r="F41" s="9"/>
      <c r="G41" s="9"/>
      <c r="H41" s="9"/>
      <c r="I41" s="9"/>
      <c r="J41" s="8"/>
    </row>
    <row r="42" spans="1:24">
      <c r="F42" s="9"/>
      <c r="G42" s="9"/>
      <c r="H42" s="9"/>
      <c r="I42" s="9"/>
      <c r="J42" s="8"/>
    </row>
    <row r="43" spans="1:24">
      <c r="F43" s="9"/>
      <c r="G43" s="9"/>
      <c r="H43" s="9"/>
      <c r="I43" s="9"/>
      <c r="J43" s="8"/>
    </row>
    <row r="44" spans="1:24">
      <c r="F44" s="9"/>
      <c r="G44" s="9"/>
      <c r="H44" s="9"/>
      <c r="I44" s="9"/>
      <c r="J44" s="8"/>
    </row>
    <row r="45" spans="1:24">
      <c r="F45" s="9"/>
      <c r="G45" s="9"/>
      <c r="H45" s="9"/>
      <c r="I45" s="9"/>
      <c r="J45" s="8"/>
    </row>
    <row r="46" spans="1:24">
      <c r="F46" s="8"/>
      <c r="G46" s="8"/>
      <c r="H46" s="8"/>
      <c r="I46" s="8"/>
      <c r="J46" s="8"/>
    </row>
  </sheetData>
  <mergeCells count="128">
    <mergeCell ref="X4:X5"/>
    <mergeCell ref="Y4:Y5"/>
    <mergeCell ref="I31:J31"/>
    <mergeCell ref="K29:L29"/>
    <mergeCell ref="K24:L24"/>
    <mergeCell ref="K25:L25"/>
    <mergeCell ref="K26:L26"/>
    <mergeCell ref="K27:L27"/>
    <mergeCell ref="K28:L28"/>
    <mergeCell ref="K19:L19"/>
    <mergeCell ref="K20:L20"/>
    <mergeCell ref="K21:L21"/>
    <mergeCell ref="K22:L22"/>
    <mergeCell ref="K23:L23"/>
    <mergeCell ref="I27:J27"/>
    <mergeCell ref="I28:J28"/>
    <mergeCell ref="I29:J29"/>
    <mergeCell ref="I25:J25"/>
    <mergeCell ref="I26:J26"/>
    <mergeCell ref="I17:J17"/>
    <mergeCell ref="I18:J18"/>
    <mergeCell ref="I19:J19"/>
    <mergeCell ref="I20:J20"/>
    <mergeCell ref="I21:J21"/>
    <mergeCell ref="K6:L6"/>
    <mergeCell ref="K7:L7"/>
    <mergeCell ref="K8:L8"/>
    <mergeCell ref="K9:L9"/>
    <mergeCell ref="K10:L10"/>
    <mergeCell ref="K11:L11"/>
    <mergeCell ref="K12:L12"/>
    <mergeCell ref="K13:L13"/>
    <mergeCell ref="K14:L14"/>
    <mergeCell ref="K31:L31"/>
    <mergeCell ref="B7:C7"/>
    <mergeCell ref="G8:H8"/>
    <mergeCell ref="I7:J7"/>
    <mergeCell ref="G7:H7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B18:C18"/>
    <mergeCell ref="B19:C19"/>
    <mergeCell ref="B20:C20"/>
    <mergeCell ref="I12:J12"/>
    <mergeCell ref="I13:J13"/>
    <mergeCell ref="I14:J14"/>
    <mergeCell ref="I15:J15"/>
    <mergeCell ref="I16:J16"/>
    <mergeCell ref="B25:C25"/>
    <mergeCell ref="B26:C26"/>
    <mergeCell ref="B27:C27"/>
    <mergeCell ref="G25:H25"/>
    <mergeCell ref="G26:H26"/>
    <mergeCell ref="G27:H27"/>
    <mergeCell ref="G28:H28"/>
    <mergeCell ref="B31:C31"/>
    <mergeCell ref="G31:H31"/>
    <mergeCell ref="K15:L15"/>
    <mergeCell ref="K16:L16"/>
    <mergeCell ref="K17:L17"/>
    <mergeCell ref="K18:L18"/>
    <mergeCell ref="I22:J22"/>
    <mergeCell ref="I23:J23"/>
    <mergeCell ref="I24:J24"/>
    <mergeCell ref="B23:C23"/>
    <mergeCell ref="B24:C24"/>
    <mergeCell ref="G20:H20"/>
    <mergeCell ref="G21:H21"/>
    <mergeCell ref="G22:H22"/>
    <mergeCell ref="G23:H23"/>
    <mergeCell ref="G24:H24"/>
    <mergeCell ref="G29:H29"/>
    <mergeCell ref="I6:J6"/>
    <mergeCell ref="I8:J8"/>
    <mergeCell ref="I9:J9"/>
    <mergeCell ref="I10:J10"/>
    <mergeCell ref="I11:J11"/>
    <mergeCell ref="A2:W2"/>
    <mergeCell ref="A4:A5"/>
    <mergeCell ref="D4:D5"/>
    <mergeCell ref="E4:E5"/>
    <mergeCell ref="F4:F5"/>
    <mergeCell ref="P4:P5"/>
    <mergeCell ref="U4:U5"/>
    <mergeCell ref="V4:V5"/>
    <mergeCell ref="W4:W5"/>
    <mergeCell ref="B3:C3"/>
    <mergeCell ref="G3:H3"/>
    <mergeCell ref="I3:J3"/>
    <mergeCell ref="K3:L3"/>
    <mergeCell ref="K4:L5"/>
    <mergeCell ref="G4:H5"/>
    <mergeCell ref="I4:J5"/>
    <mergeCell ref="M4:M5"/>
    <mergeCell ref="N4:N5"/>
    <mergeCell ref="O4:O5"/>
    <mergeCell ref="B4:C5"/>
    <mergeCell ref="B6:C6"/>
    <mergeCell ref="A32:W32"/>
    <mergeCell ref="A33:W34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28:C28"/>
    <mergeCell ref="B29:C29"/>
    <mergeCell ref="B30:C30"/>
    <mergeCell ref="I30:J30"/>
    <mergeCell ref="K30:L30"/>
    <mergeCell ref="G30:H30"/>
    <mergeCell ref="G6:H6"/>
    <mergeCell ref="G18:H18"/>
    <mergeCell ref="G19:H19"/>
  </mergeCells>
  <printOptions horizontalCentered="1"/>
  <pageMargins left="0.39370078740157483" right="0.39370078740157483" top="0.39370078740157483" bottom="0.39370078740157483" header="0" footer="0"/>
  <pageSetup paperSize="5" scale="58" orientation="landscape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DIPUTADOS MR (resolucion)</vt:lpstr>
      <vt:lpstr>'DIPUTADOS MR (resolucion)'!Área_de_impresión</vt:lpstr>
      <vt:lpstr>'DIPUTADOS MR (resolucion)'!Print_Area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2018-10-16T17:34:19Z</cp:lastPrinted>
  <dcterms:created xsi:type="dcterms:W3CDTF">2018-10-16T17:30:32Z</dcterms:created>
  <dcterms:modified xsi:type="dcterms:W3CDTF">2018-11-14T15:48:05Z</dcterms:modified>
</cp:coreProperties>
</file>