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50" yWindow="350" windowWidth="10760" windowHeight="10430"/>
  </bookViews>
  <sheets>
    <sheet name="DIPUTADOS MR (resolucion)" sheetId="1" r:id="rId1"/>
  </sheets>
  <definedNames>
    <definedName name="Print_Area" localSheetId="0">'DIPUTADOS MR (resolucion)'!$A$1:$S$31</definedName>
  </definedNames>
  <calcPr calcId="145621"/>
</workbook>
</file>

<file path=xl/calcChain.xml><?xml version="1.0" encoding="utf-8"?>
<calcChain xmlns="http://schemas.openxmlformats.org/spreadsheetml/2006/main"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6" i="1"/>
  <c r="S30" i="1" l="1"/>
  <c r="S29" i="1"/>
  <c r="S28" i="1"/>
  <c r="S26" i="1"/>
  <c r="S25" i="1"/>
  <c r="S24" i="1"/>
  <c r="S23" i="1"/>
  <c r="S22" i="1"/>
  <c r="S21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R30" i="1" l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S31" i="1" l="1"/>
  <c r="B31" i="1"/>
  <c r="J31" i="1"/>
  <c r="Q31" i="1"/>
  <c r="F31" i="1"/>
  <c r="D31" i="1"/>
  <c r="E31" i="1"/>
  <c r="M31" i="1"/>
  <c r="L31" i="1"/>
  <c r="P31" i="1"/>
  <c r="R31" i="1"/>
  <c r="O31" i="1"/>
  <c r="H31" i="1"/>
  <c r="N31" i="1"/>
  <c r="I31" i="1"/>
  <c r="G31" i="1"/>
  <c r="K31" i="1"/>
  <c r="C31" i="1"/>
</calcChain>
</file>

<file path=xl/sharedStrings.xml><?xml version="1.0" encoding="utf-8"?>
<sst xmlns="http://schemas.openxmlformats.org/spreadsheetml/2006/main" count="39" uniqueCount="38">
  <si>
    <t>DISTRITO</t>
  </si>
  <si>
    <t>CANDIDATOS NO REGISTRADOS</t>
  </si>
  <si>
    <t>VOTOS NULOS</t>
  </si>
  <si>
    <t>TOTAL</t>
  </si>
  <si>
    <t>CI Dtto. 14</t>
  </si>
  <si>
    <t>CI Dtto. 15</t>
  </si>
  <si>
    <t>CI Dtto. 21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</si>
  <si>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</si>
  <si>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</si>
  <si>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</si>
  <si>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</si>
  <si>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</si>
  <si>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</si>
  <si>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</si>
  <si>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</si>
  <si>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</si>
  <si>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</si>
  <si>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</si>
  <si>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</si>
  <si>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</si>
  <si>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</si>
  <si>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</si>
  <si>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</si>
  <si>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</si>
  <si>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</si>
  <si>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</si>
  <si>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</si>
  <si>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</si>
  <si>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</si>
  <si>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</si>
  <si>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Total de votos</t>
  </si>
  <si>
    <t>Porcentaje</t>
  </si>
  <si>
    <r>
      <rPr>
        <b/>
        <sz val="12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Incluye la modificación de los resultados de las casillas 1894 Básica y 3158 Básica del 24 Distrito Electoral Local correspondiente a Rosario y Escuinapa, según consta en resolución de fecha 28 de agosto de 2018, dictada en Recurso de Inconformidad identificado en el expediente TESIN-INC-12, 13 y 14/2018 Acumulados.</t>
    </r>
  </si>
  <si>
    <r>
      <t xml:space="preserve">24. ROSARIO </t>
    </r>
    <r>
      <rPr>
        <b/>
        <sz val="12"/>
        <color theme="1"/>
        <rFont val="Calibri"/>
        <family val="2"/>
        <scheme val="minor"/>
      </rPr>
      <t>*</t>
    </r>
  </si>
  <si>
    <r>
      <t>Estado de Sinaloa</t>
    </r>
    <r>
      <rPr>
        <sz val="16"/>
        <color rgb="FF333333"/>
        <rFont val="Inherit"/>
      </rPr>
      <t> </t>
    </r>
    <r>
      <rPr>
        <b/>
        <sz val="16"/>
        <color rgb="FFE3DAE8"/>
        <rFont val="Inherit"/>
      </rPr>
      <t>|</t>
    </r>
    <r>
      <rPr>
        <sz val="16"/>
        <color rgb="FF333333"/>
        <rFont val="Inherit"/>
      </rPr>
      <t> </t>
    </r>
    <r>
      <rPr>
        <sz val="16"/>
        <color rgb="FF8F4691"/>
        <rFont val="Inherit"/>
      </rPr>
      <t xml:space="preserve">CÓMPUTOS DISTRITALES </t>
    </r>
    <r>
      <rPr>
        <b/>
        <sz val="16"/>
        <color rgb="FF8F4691"/>
        <rFont val="Inherit"/>
      </rPr>
      <t>POR PARTIDO POLÍTICO</t>
    </r>
    <r>
      <rPr>
        <sz val="16"/>
        <color rgb="FF8F4691"/>
        <rFont val="Inherit"/>
      </rPr>
      <t xml:space="preserve"> DE LA DE LA ELECCIÓN DE DIPUTADOS POR EL SISTEMA DE MAYORÍA RELATIVA 2018</t>
    </r>
  </si>
  <si>
    <t>Resultado de los cómputos distritales de la elección de Diputados por el sistema de mayoría relatival, celebrados el miercoles 4 de julio de 2018,  conforme a los artículos 254 y 255 la Ley de Instituciones y Procedimientos Electorales.</t>
  </si>
  <si>
    <t>LISTA NOMINAL POR DISTRITO</t>
  </si>
  <si>
    <t>PORCENTAJE DE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</si>
</sst>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7"/>
      <color rgb="FF000000"/>
      <name val="Inherit"/>
    </font>
    <font>
      <sz val="16"/>
      <color rgb="FF000000"/>
      <name val="Inherit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6"/>
      <color rgb="FF333333"/>
      <name val="Inherit"/>
    </font>
    <font>
      <b/>
      <sz val="16"/>
      <color rgb="FFE3DAE8"/>
      <name val="Inherit"/>
    </font>
    <font>
      <sz val="16"/>
      <color rgb="FF8F4691"/>
      <name val="Inherit"/>
    </font>
    <font>
      <b/>
      <sz val="16"/>
      <color rgb="FF8F4691"/>
      <name val="Inherit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</fills>
  <borders count="14">
    <border>
      <left/>
      <right/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6" xfId="0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Fill="1"/>
    <xf numFmtId="49" fontId="5" fillId="2" borderId="9" xfId="0" applyNumberFormat="1" applyFont="1" applyFill="1" applyBorder="1" applyAlignment="1">
      <alignment horizontal="left" vertical="top" wrapText="1"/>
    </xf>
    <xf numFmtId="3" fontId="6" fillId="2" borderId="10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left" vertical="top" wrapText="1"/>
    </xf>
    <xf numFmtId="10" fontId="6" fillId="3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Fill="1" applyBorder="1"/>
    <xf numFmtId="0" fontId="0" fillId="0" borderId="0" xfId="0" applyAlignment="1">
      <alignment vertical="top"/>
    </xf>
    <xf numFmtId="3" fontId="6" fillId="0" borderId="10" xfId="0" applyNumberFormat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 wrapText="1"/>
    </xf>
    <xf numFmtId="3" fontId="12" fillId="0" borderId="1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justify" vertical="justify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133350</xdr:rowOff>
    </xdr:from>
    <xdr:to>
      <xdr:col>2</xdr:col>
      <xdr:colOff>57150</xdr:colOff>
      <xdr:row>4</xdr:row>
      <xdr:rowOff>171450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9810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3</xdr:row>
      <xdr:rowOff>114300</xdr:rowOff>
    </xdr:from>
    <xdr:to>
      <xdr:col>2</xdr:col>
      <xdr:colOff>733425</xdr:colOff>
      <xdr:row>4</xdr:row>
      <xdr:rowOff>152400</xdr:rowOff>
    </xdr:to>
    <xdr:pic>
      <xdr:nvPicPr>
        <xdr:cNvPr id="3" name="2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114300</xdr:rowOff>
    </xdr:from>
    <xdr:to>
      <xdr:col>3</xdr:col>
      <xdr:colOff>733425</xdr:colOff>
      <xdr:row>4</xdr:row>
      <xdr:rowOff>152400</xdr:rowOff>
    </xdr:to>
    <xdr:pic>
      <xdr:nvPicPr>
        <xdr:cNvPr id="4" name="3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</xdr:colOff>
      <xdr:row>3</xdr:row>
      <xdr:rowOff>114300</xdr:rowOff>
    </xdr:from>
    <xdr:to>
      <xdr:col>5</xdr:col>
      <xdr:colOff>0</xdr:colOff>
      <xdr:row>4</xdr:row>
      <xdr:rowOff>152400</xdr:rowOff>
    </xdr:to>
    <xdr:pic>
      <xdr:nvPicPr>
        <xdr:cNvPr id="5" name="4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3</xdr:row>
      <xdr:rowOff>133350</xdr:rowOff>
    </xdr:from>
    <xdr:to>
      <xdr:col>7</xdr:col>
      <xdr:colOff>723900</xdr:colOff>
      <xdr:row>4</xdr:row>
      <xdr:rowOff>171450</xdr:rowOff>
    </xdr:to>
    <xdr:pic>
      <xdr:nvPicPr>
        <xdr:cNvPr id="6" name="5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9810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19050</xdr:colOff>
      <xdr:row>3</xdr:row>
      <xdr:rowOff>114300</xdr:rowOff>
    </xdr:from>
    <xdr:to>
      <xdr:col>9</xdr:col>
      <xdr:colOff>733425</xdr:colOff>
      <xdr:row>4</xdr:row>
      <xdr:rowOff>152400</xdr:rowOff>
    </xdr:to>
    <xdr:pic>
      <xdr:nvPicPr>
        <xdr:cNvPr id="7" name="6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3</xdr:row>
      <xdr:rowOff>114300</xdr:rowOff>
    </xdr:from>
    <xdr:to>
      <xdr:col>10</xdr:col>
      <xdr:colOff>733425</xdr:colOff>
      <xdr:row>4</xdr:row>
      <xdr:rowOff>152400</xdr:rowOff>
    </xdr:to>
    <xdr:pic>
      <xdr:nvPicPr>
        <xdr:cNvPr id="8" name="7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762000</xdr:colOff>
      <xdr:row>3</xdr:row>
      <xdr:rowOff>104775</xdr:rowOff>
    </xdr:from>
    <xdr:to>
      <xdr:col>8</xdr:col>
      <xdr:colOff>714375</xdr:colOff>
      <xdr:row>4</xdr:row>
      <xdr:rowOff>142875</xdr:rowOff>
    </xdr:to>
    <xdr:pic>
      <xdr:nvPicPr>
        <xdr:cNvPr id="9" name="8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3"/>
        <a:stretch/>
      </xdr:blipFill>
      <xdr:spPr bwMode="auto">
        <a:xfrm>
          <a:off x="6457950" y="95250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3</xdr:row>
      <xdr:rowOff>142875</xdr:rowOff>
    </xdr:from>
    <xdr:to>
      <xdr:col>6</xdr:col>
      <xdr:colOff>762000</xdr:colOff>
      <xdr:row>4</xdr:row>
      <xdr:rowOff>180975</xdr:rowOff>
    </xdr:to>
    <xdr:pic>
      <xdr:nvPicPr>
        <xdr:cNvPr id="10" name="9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4962525" y="99060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</xdr:colOff>
      <xdr:row>3</xdr:row>
      <xdr:rowOff>123825</xdr:rowOff>
    </xdr:from>
    <xdr:to>
      <xdr:col>5</xdr:col>
      <xdr:colOff>762000</xdr:colOff>
      <xdr:row>4</xdr:row>
      <xdr:rowOff>161925</xdr:rowOff>
    </xdr:to>
    <xdr:pic>
      <xdr:nvPicPr>
        <xdr:cNvPr id="11" name="10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66676</xdr:colOff>
      <xdr:row>3</xdr:row>
      <xdr:rowOff>66676</xdr:rowOff>
    </xdr:from>
    <xdr:to>
      <xdr:col>12</xdr:col>
      <xdr:colOff>676275</xdr:colOff>
      <xdr:row>4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1" y="914401"/>
          <a:ext cx="609599" cy="609599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66676</xdr:colOff>
      <xdr:row>3</xdr:row>
      <xdr:rowOff>28576</xdr:rowOff>
    </xdr:from>
    <xdr:to>
      <xdr:col>13</xdr:col>
      <xdr:colOff>685800</xdr:colOff>
      <xdr:row>3</xdr:row>
      <xdr:rowOff>647700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6" y="876301"/>
          <a:ext cx="619124" cy="61912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3</xdr:row>
      <xdr:rowOff>47625</xdr:rowOff>
    </xdr:from>
    <xdr:to>
      <xdr:col>14</xdr:col>
      <xdr:colOff>695500</xdr:colOff>
      <xdr:row>3</xdr:row>
      <xdr:rowOff>647700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5" y="895350"/>
          <a:ext cx="600250" cy="600075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76201</xdr:colOff>
      <xdr:row>3</xdr:row>
      <xdr:rowOff>28576</xdr:rowOff>
    </xdr:from>
    <xdr:to>
      <xdr:col>15</xdr:col>
      <xdr:colOff>714375</xdr:colOff>
      <xdr:row>3</xdr:row>
      <xdr:rowOff>666750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1" y="876301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76200</xdr:colOff>
      <xdr:row>3</xdr:row>
      <xdr:rowOff>154140</xdr:rowOff>
    </xdr:from>
    <xdr:to>
      <xdr:col>11</xdr:col>
      <xdr:colOff>723899</xdr:colOff>
      <xdr:row>4</xdr:row>
      <xdr:rowOff>95250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858250" y="1001865"/>
          <a:ext cx="647699" cy="617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6"/>
  <sheetViews>
    <sheetView tabSelected="1" zoomScaleNormal="100" zoomScaleSheetLayoutView="100" workbookViewId="0">
      <selection activeCell="T34" sqref="T34"/>
    </sheetView>
  </sheetViews>
  <sheetFormatPr baseColWidth="10" defaultRowHeight="14.5"/>
  <cols>
    <col min="1" max="1" width="16.1796875" customWidth="1"/>
    <col min="3" max="6" width="11.54296875" bestFit="1" customWidth="1"/>
    <col min="7" max="7" width="11.54296875" customWidth="1"/>
    <col min="8" max="8" width="11.54296875" bestFit="1" customWidth="1"/>
    <col min="9" max="9" width="11.54296875" customWidth="1"/>
    <col min="10" max="16" width="11.54296875" bestFit="1" customWidth="1"/>
    <col min="17" max="17" width="14.453125" customWidth="1"/>
    <col min="18" max="18" width="10.7265625" customWidth="1"/>
    <col min="19" max="19" width="13" customWidth="1"/>
    <col min="21" max="21" width="15.81640625" customWidth="1"/>
  </cols>
  <sheetData>
    <row r="2" spans="1:21" ht="36.75" customHeight="1">
      <c r="A2" s="25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1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53.25" customHeight="1" thickTop="1">
      <c r="A4" s="26" t="s">
        <v>0</v>
      </c>
      <c r="B4" s="28"/>
      <c r="C4" s="28"/>
      <c r="D4" s="28"/>
      <c r="E4" s="28"/>
      <c r="F4" s="28"/>
      <c r="G4" s="2"/>
      <c r="H4" s="28"/>
      <c r="I4" s="2"/>
      <c r="J4" s="28"/>
      <c r="K4" s="28"/>
      <c r="L4" s="30"/>
      <c r="M4" s="3"/>
      <c r="N4" s="3"/>
      <c r="O4" s="3"/>
      <c r="P4" s="3"/>
      <c r="Q4" s="19" t="s">
        <v>1</v>
      </c>
      <c r="R4" s="19" t="s">
        <v>2</v>
      </c>
      <c r="S4" s="21" t="s">
        <v>3</v>
      </c>
      <c r="T4" s="19" t="s">
        <v>36</v>
      </c>
      <c r="U4" s="19" t="s">
        <v>37</v>
      </c>
    </row>
    <row r="5" spans="1:21" ht="15.75" customHeight="1" thickBot="1">
      <c r="A5" s="27"/>
      <c r="B5" s="29"/>
      <c r="C5" s="29"/>
      <c r="D5" s="29"/>
      <c r="E5" s="29"/>
      <c r="F5" s="29"/>
      <c r="G5" s="4"/>
      <c r="H5" s="29"/>
      <c r="I5" s="4"/>
      <c r="J5" s="29"/>
      <c r="K5" s="29"/>
      <c r="L5" s="31"/>
      <c r="M5" s="5" t="s">
        <v>4</v>
      </c>
      <c r="N5" s="5" t="s">
        <v>4</v>
      </c>
      <c r="O5" s="5" t="s">
        <v>5</v>
      </c>
      <c r="P5" s="5" t="s">
        <v>6</v>
      </c>
      <c r="Q5" s="20"/>
      <c r="R5" s="20"/>
      <c r="S5" s="22"/>
      <c r="T5" s="20"/>
      <c r="U5" s="20"/>
    </row>
    <row r="6" spans="1:21" ht="15" thickTop="1">
      <c r="A6" t="s">
        <v>7</v>
      </c>
      <c r="B6" s="8">
        <v>8121</v>
      </c>
      <c r="C6" s="8">
        <v>17624</v>
      </c>
      <c r="D6" s="8">
        <v>927</v>
      </c>
      <c r="E6" s="8">
        <v>901</v>
      </c>
      <c r="F6" s="8">
        <v>1204</v>
      </c>
      <c r="G6" s="8">
        <v>1448</v>
      </c>
      <c r="H6" s="8">
        <v>2121</v>
      </c>
      <c r="I6" s="8">
        <v>3994</v>
      </c>
      <c r="J6" s="8">
        <v>22492</v>
      </c>
      <c r="K6" s="8">
        <v>944</v>
      </c>
      <c r="L6" s="8">
        <v>357</v>
      </c>
      <c r="M6" s="8">
        <v>0</v>
      </c>
      <c r="N6" s="8">
        <v>0</v>
      </c>
      <c r="O6" s="8">
        <v>0</v>
      </c>
      <c r="P6" s="8">
        <v>0</v>
      </c>
      <c r="Q6" s="8">
        <v>13</v>
      </c>
      <c r="R6" s="8">
        <v>2340</v>
      </c>
      <c r="S6" s="8">
        <f>SUM(B6:R6)</f>
        <v>62486</v>
      </c>
      <c r="T6" s="8">
        <v>95228</v>
      </c>
      <c r="U6" s="17">
        <f>S6*100/T6</f>
        <v>65.617255429075485</v>
      </c>
    </row>
    <row r="7" spans="1:21">
      <c r="A7" t="s">
        <v>8</v>
      </c>
      <c r="B7" s="8">
        <v>7394</v>
      </c>
      <c r="C7" s="8">
        <v>12086</v>
      </c>
      <c r="D7" s="8">
        <v>707</v>
      </c>
      <c r="E7" s="8">
        <v>912</v>
      </c>
      <c r="F7" s="8">
        <v>1586</v>
      </c>
      <c r="G7" s="8">
        <v>863</v>
      </c>
      <c r="H7" s="8">
        <v>1008</v>
      </c>
      <c r="I7" s="8">
        <v>3219</v>
      </c>
      <c r="J7" s="8">
        <v>24290</v>
      </c>
      <c r="K7" s="8">
        <v>1157</v>
      </c>
      <c r="L7" s="8">
        <v>745</v>
      </c>
      <c r="M7" s="8">
        <v>0</v>
      </c>
      <c r="N7" s="8">
        <v>0</v>
      </c>
      <c r="O7" s="8">
        <v>0</v>
      </c>
      <c r="P7" s="8">
        <v>0</v>
      </c>
      <c r="Q7" s="8">
        <v>44</v>
      </c>
      <c r="R7" s="8">
        <v>1282</v>
      </c>
      <c r="S7" s="8">
        <f t="shared" ref="S7:S29" si="0">SUM(B7:R7)</f>
        <v>55293</v>
      </c>
      <c r="T7" s="8">
        <v>88443</v>
      </c>
      <c r="U7" s="17">
        <f t="shared" ref="U7:U30" si="1">S7*100/T7</f>
        <v>62.518232081679727</v>
      </c>
    </row>
    <row r="8" spans="1:21">
      <c r="A8" t="s">
        <v>9</v>
      </c>
      <c r="B8" s="8">
        <v>6438</v>
      </c>
      <c r="C8" s="8">
        <v>11822</v>
      </c>
      <c r="D8" s="8">
        <v>961</v>
      </c>
      <c r="E8" s="8">
        <v>687</v>
      </c>
      <c r="F8" s="8">
        <v>2726</v>
      </c>
      <c r="G8" s="8">
        <v>830</v>
      </c>
      <c r="H8" s="8">
        <v>1031</v>
      </c>
      <c r="I8" s="8">
        <v>1831</v>
      </c>
      <c r="J8" s="8">
        <v>22508</v>
      </c>
      <c r="K8" s="8">
        <v>676</v>
      </c>
      <c r="L8" s="8">
        <v>347</v>
      </c>
      <c r="M8" s="8">
        <v>0</v>
      </c>
      <c r="N8" s="8">
        <v>0</v>
      </c>
      <c r="O8" s="8">
        <v>0</v>
      </c>
      <c r="P8" s="8">
        <v>0</v>
      </c>
      <c r="Q8" s="8">
        <v>20</v>
      </c>
      <c r="R8" s="8">
        <v>2676</v>
      </c>
      <c r="S8" s="8">
        <f t="shared" si="0"/>
        <v>52553</v>
      </c>
      <c r="T8" s="8">
        <v>84242</v>
      </c>
      <c r="U8" s="17">
        <f t="shared" si="1"/>
        <v>62.383371714821585</v>
      </c>
    </row>
    <row r="9" spans="1:21">
      <c r="A9" t="s">
        <v>10</v>
      </c>
      <c r="B9" s="8">
        <v>6887</v>
      </c>
      <c r="C9" s="8">
        <v>11047</v>
      </c>
      <c r="D9" s="8">
        <v>696</v>
      </c>
      <c r="E9" s="8">
        <v>889</v>
      </c>
      <c r="F9" s="8">
        <v>1560</v>
      </c>
      <c r="G9" s="8">
        <v>838</v>
      </c>
      <c r="H9" s="8">
        <v>803</v>
      </c>
      <c r="I9" s="8">
        <v>2484</v>
      </c>
      <c r="J9" s="8">
        <v>24504</v>
      </c>
      <c r="K9" s="8">
        <v>1119</v>
      </c>
      <c r="L9" s="8">
        <v>789</v>
      </c>
      <c r="M9" s="8">
        <v>0</v>
      </c>
      <c r="N9" s="8">
        <v>0</v>
      </c>
      <c r="O9" s="8">
        <v>0</v>
      </c>
      <c r="P9" s="8">
        <v>0</v>
      </c>
      <c r="Q9" s="8">
        <v>52</v>
      </c>
      <c r="R9" s="8">
        <v>1295</v>
      </c>
      <c r="S9" s="8">
        <f t="shared" si="0"/>
        <v>52963</v>
      </c>
      <c r="T9" s="8">
        <v>87048</v>
      </c>
      <c r="U9" s="17">
        <f t="shared" si="1"/>
        <v>60.843442698281407</v>
      </c>
    </row>
    <row r="10" spans="1:21">
      <c r="A10" t="s">
        <v>11</v>
      </c>
      <c r="B10" s="8">
        <v>9332</v>
      </c>
      <c r="C10" s="8">
        <v>8154</v>
      </c>
      <c r="D10" s="8">
        <v>731</v>
      </c>
      <c r="E10" s="8">
        <v>756</v>
      </c>
      <c r="F10" s="8">
        <v>1769</v>
      </c>
      <c r="G10" s="8">
        <v>921</v>
      </c>
      <c r="H10" s="8">
        <v>750</v>
      </c>
      <c r="I10" s="8">
        <v>2184</v>
      </c>
      <c r="J10" s="8">
        <v>25350</v>
      </c>
      <c r="K10" s="8">
        <v>980</v>
      </c>
      <c r="L10" s="8">
        <v>737</v>
      </c>
      <c r="M10" s="8">
        <v>0</v>
      </c>
      <c r="N10" s="8">
        <v>0</v>
      </c>
      <c r="O10" s="8">
        <v>0</v>
      </c>
      <c r="P10" s="8">
        <v>0</v>
      </c>
      <c r="Q10" s="8">
        <v>21</v>
      </c>
      <c r="R10" s="8">
        <v>1131</v>
      </c>
      <c r="S10" s="8">
        <f t="shared" si="0"/>
        <v>52816</v>
      </c>
      <c r="T10" s="8">
        <v>87988</v>
      </c>
      <c r="U10" s="17">
        <f t="shared" si="1"/>
        <v>60.026367231895257</v>
      </c>
    </row>
    <row r="11" spans="1:21">
      <c r="A11" t="s">
        <v>12</v>
      </c>
      <c r="B11" s="8">
        <v>2536</v>
      </c>
      <c r="C11" s="8">
        <v>17315</v>
      </c>
      <c r="D11" s="8">
        <v>1570</v>
      </c>
      <c r="E11" s="8">
        <v>677</v>
      </c>
      <c r="F11" s="8">
        <v>2738</v>
      </c>
      <c r="G11" s="8">
        <v>1201</v>
      </c>
      <c r="H11" s="8">
        <v>962</v>
      </c>
      <c r="I11" s="8">
        <v>2140</v>
      </c>
      <c r="J11" s="8">
        <v>15423</v>
      </c>
      <c r="K11" s="8">
        <v>790</v>
      </c>
      <c r="L11" s="8">
        <v>298</v>
      </c>
      <c r="M11" s="8">
        <v>0</v>
      </c>
      <c r="N11" s="8">
        <v>0</v>
      </c>
      <c r="O11" s="8">
        <v>0</v>
      </c>
      <c r="P11" s="8">
        <v>0</v>
      </c>
      <c r="Q11" s="8">
        <v>13</v>
      </c>
      <c r="R11" s="8">
        <v>2164</v>
      </c>
      <c r="S11" s="8">
        <f t="shared" si="0"/>
        <v>47827</v>
      </c>
      <c r="T11" s="8">
        <v>78996</v>
      </c>
      <c r="U11" s="17">
        <f t="shared" si="1"/>
        <v>60.543571826421591</v>
      </c>
    </row>
    <row r="12" spans="1:21">
      <c r="A12" t="s">
        <v>13</v>
      </c>
      <c r="B12" s="8">
        <v>3015</v>
      </c>
      <c r="C12" s="8">
        <v>14899</v>
      </c>
      <c r="D12" s="8">
        <v>778</v>
      </c>
      <c r="E12" s="8">
        <v>1107</v>
      </c>
      <c r="F12" s="8">
        <v>4476</v>
      </c>
      <c r="G12" s="8">
        <v>541</v>
      </c>
      <c r="H12" s="8">
        <v>1588</v>
      </c>
      <c r="I12" s="8">
        <v>1740</v>
      </c>
      <c r="J12" s="8">
        <v>22525</v>
      </c>
      <c r="K12" s="8">
        <v>1294</v>
      </c>
      <c r="L12" s="8">
        <v>430</v>
      </c>
      <c r="M12" s="8">
        <v>0</v>
      </c>
      <c r="N12" s="8">
        <v>0</v>
      </c>
      <c r="O12" s="8">
        <v>0</v>
      </c>
      <c r="P12" s="8">
        <v>0</v>
      </c>
      <c r="Q12" s="8">
        <v>31</v>
      </c>
      <c r="R12" s="8">
        <v>1617</v>
      </c>
      <c r="S12" s="8">
        <f t="shared" si="0"/>
        <v>54041</v>
      </c>
      <c r="T12" s="8">
        <v>83524</v>
      </c>
      <c r="U12" s="17">
        <f t="shared" si="1"/>
        <v>64.701163737368901</v>
      </c>
    </row>
    <row r="13" spans="1:21">
      <c r="A13" t="s">
        <v>14</v>
      </c>
      <c r="B13" s="8">
        <v>2458</v>
      </c>
      <c r="C13" s="8">
        <v>16172</v>
      </c>
      <c r="D13" s="8">
        <v>830</v>
      </c>
      <c r="E13" s="8">
        <v>795</v>
      </c>
      <c r="F13" s="8">
        <v>2135</v>
      </c>
      <c r="G13" s="8">
        <v>813</v>
      </c>
      <c r="H13" s="8">
        <v>961</v>
      </c>
      <c r="I13" s="8">
        <v>3111</v>
      </c>
      <c r="J13" s="8">
        <v>21768</v>
      </c>
      <c r="K13" s="8">
        <v>1003</v>
      </c>
      <c r="L13" s="8">
        <v>539</v>
      </c>
      <c r="M13" s="8">
        <v>0</v>
      </c>
      <c r="N13" s="8">
        <v>0</v>
      </c>
      <c r="O13" s="8">
        <v>0</v>
      </c>
      <c r="P13" s="8">
        <v>0</v>
      </c>
      <c r="Q13" s="8">
        <v>27</v>
      </c>
      <c r="R13" s="8">
        <v>1563</v>
      </c>
      <c r="S13" s="8">
        <f t="shared" si="0"/>
        <v>52175</v>
      </c>
      <c r="T13" s="8">
        <v>82472</v>
      </c>
      <c r="U13" s="17">
        <f t="shared" si="1"/>
        <v>63.263895625181881</v>
      </c>
    </row>
    <row r="14" spans="1:21">
      <c r="A14" t="s">
        <v>15</v>
      </c>
      <c r="B14" s="8">
        <v>11311</v>
      </c>
      <c r="C14" s="8">
        <v>14403</v>
      </c>
      <c r="D14" s="8">
        <v>4330</v>
      </c>
      <c r="E14" s="8">
        <v>1093</v>
      </c>
      <c r="F14" s="8">
        <v>1093</v>
      </c>
      <c r="G14" s="8">
        <v>2746</v>
      </c>
      <c r="H14" s="8">
        <v>1087</v>
      </c>
      <c r="I14" s="8">
        <v>8595</v>
      </c>
      <c r="J14" s="8">
        <v>15598</v>
      </c>
      <c r="K14" s="8">
        <v>1492</v>
      </c>
      <c r="L14" s="8">
        <v>420</v>
      </c>
      <c r="M14" s="8">
        <v>0</v>
      </c>
      <c r="N14" s="8">
        <v>0</v>
      </c>
      <c r="O14" s="8">
        <v>0</v>
      </c>
      <c r="P14" s="8">
        <v>0</v>
      </c>
      <c r="Q14" s="8">
        <v>10</v>
      </c>
      <c r="R14" s="8">
        <v>2217</v>
      </c>
      <c r="S14" s="8">
        <f t="shared" si="0"/>
        <v>64395</v>
      </c>
      <c r="T14" s="8">
        <v>96746</v>
      </c>
      <c r="U14" s="17">
        <f t="shared" si="1"/>
        <v>66.560891406363055</v>
      </c>
    </row>
    <row r="15" spans="1:21" s="6" customFormat="1">
      <c r="A15" t="s">
        <v>16</v>
      </c>
      <c r="B15" s="8">
        <v>4465</v>
      </c>
      <c r="C15" s="8">
        <v>18943</v>
      </c>
      <c r="D15" s="8">
        <v>3569</v>
      </c>
      <c r="E15" s="8">
        <v>1291</v>
      </c>
      <c r="F15" s="8">
        <v>1526</v>
      </c>
      <c r="G15" s="8">
        <v>1053</v>
      </c>
      <c r="H15" s="8">
        <v>931</v>
      </c>
      <c r="I15" s="8">
        <v>7525</v>
      </c>
      <c r="J15" s="8">
        <v>11971</v>
      </c>
      <c r="K15" s="8">
        <v>705</v>
      </c>
      <c r="L15" s="8">
        <v>400</v>
      </c>
      <c r="M15" s="8">
        <v>0</v>
      </c>
      <c r="N15" s="8">
        <v>0</v>
      </c>
      <c r="O15" s="8">
        <v>0</v>
      </c>
      <c r="P15" s="8">
        <v>0</v>
      </c>
      <c r="Q15" s="8">
        <v>19</v>
      </c>
      <c r="R15" s="8">
        <v>2128</v>
      </c>
      <c r="S15" s="8">
        <f t="shared" si="0"/>
        <v>54526</v>
      </c>
      <c r="T15" s="8">
        <v>81765</v>
      </c>
      <c r="U15" s="17">
        <f t="shared" si="1"/>
        <v>66.686234941600929</v>
      </c>
    </row>
    <row r="16" spans="1:21">
      <c r="A16" t="s">
        <v>17</v>
      </c>
      <c r="B16" s="8">
        <v>3921</v>
      </c>
      <c r="C16" s="8">
        <v>10095</v>
      </c>
      <c r="D16" s="8">
        <v>999</v>
      </c>
      <c r="E16" s="8">
        <v>1046</v>
      </c>
      <c r="F16" s="8">
        <v>3199</v>
      </c>
      <c r="G16" s="8">
        <v>892</v>
      </c>
      <c r="H16" s="8">
        <v>661</v>
      </c>
      <c r="I16" s="8">
        <v>3518</v>
      </c>
      <c r="J16" s="8">
        <v>18691</v>
      </c>
      <c r="K16" s="8">
        <v>993</v>
      </c>
      <c r="L16" s="8">
        <v>1254</v>
      </c>
      <c r="M16" s="8">
        <v>0</v>
      </c>
      <c r="N16" s="8">
        <v>0</v>
      </c>
      <c r="O16" s="8">
        <v>0</v>
      </c>
      <c r="P16" s="8">
        <v>0</v>
      </c>
      <c r="Q16" s="8">
        <v>40</v>
      </c>
      <c r="R16" s="8">
        <v>1442</v>
      </c>
      <c r="S16" s="8">
        <f t="shared" si="0"/>
        <v>46751</v>
      </c>
      <c r="T16" s="8">
        <v>79705</v>
      </c>
      <c r="U16" s="17">
        <f t="shared" si="1"/>
        <v>58.655040461702526</v>
      </c>
    </row>
    <row r="17" spans="1:21">
      <c r="A17" t="s">
        <v>18</v>
      </c>
      <c r="B17" s="8">
        <v>5406</v>
      </c>
      <c r="C17" s="8">
        <v>11860</v>
      </c>
      <c r="D17" s="8">
        <v>726</v>
      </c>
      <c r="E17" s="8">
        <v>1173</v>
      </c>
      <c r="F17" s="8">
        <v>1910</v>
      </c>
      <c r="G17" s="8">
        <v>1294</v>
      </c>
      <c r="H17" s="8">
        <v>1556</v>
      </c>
      <c r="I17" s="8">
        <v>5100</v>
      </c>
      <c r="J17" s="8">
        <v>27621</v>
      </c>
      <c r="K17" s="8">
        <v>1094</v>
      </c>
      <c r="L17" s="8">
        <v>1945</v>
      </c>
      <c r="M17" s="8">
        <v>0</v>
      </c>
      <c r="N17" s="8">
        <v>0</v>
      </c>
      <c r="O17" s="8">
        <v>0</v>
      </c>
      <c r="P17" s="8">
        <v>0</v>
      </c>
      <c r="Q17" s="8">
        <v>66</v>
      </c>
      <c r="R17" s="8">
        <v>1492</v>
      </c>
      <c r="S17" s="8">
        <f t="shared" si="0"/>
        <v>61243</v>
      </c>
      <c r="T17" s="8">
        <v>98439</v>
      </c>
      <c r="U17" s="17">
        <f t="shared" si="1"/>
        <v>62.214163085768853</v>
      </c>
    </row>
    <row r="18" spans="1:21">
      <c r="A18" t="s">
        <v>19</v>
      </c>
      <c r="B18" s="8">
        <v>5966</v>
      </c>
      <c r="C18" s="8">
        <v>13977</v>
      </c>
      <c r="D18" s="8">
        <v>743</v>
      </c>
      <c r="E18" s="8">
        <v>1407</v>
      </c>
      <c r="F18" s="8">
        <v>1907</v>
      </c>
      <c r="G18" s="8">
        <v>1007</v>
      </c>
      <c r="H18" s="8">
        <v>944</v>
      </c>
      <c r="I18" s="8">
        <v>3352</v>
      </c>
      <c r="J18" s="8">
        <v>23607</v>
      </c>
      <c r="K18" s="8">
        <v>940</v>
      </c>
      <c r="L18" s="8">
        <v>1831</v>
      </c>
      <c r="M18" s="8">
        <v>0</v>
      </c>
      <c r="N18" s="8">
        <v>0</v>
      </c>
      <c r="O18" s="8">
        <v>0</v>
      </c>
      <c r="P18" s="8">
        <v>0</v>
      </c>
      <c r="Q18" s="8">
        <v>87</v>
      </c>
      <c r="R18" s="8">
        <v>1868</v>
      </c>
      <c r="S18" s="8">
        <f t="shared" si="0"/>
        <v>57636</v>
      </c>
      <c r="T18" s="8">
        <v>98340</v>
      </c>
      <c r="U18" s="17">
        <f t="shared" si="1"/>
        <v>58.608907870652835</v>
      </c>
    </row>
    <row r="19" spans="1:21">
      <c r="A19" t="s">
        <v>20</v>
      </c>
      <c r="B19" s="8">
        <v>6958</v>
      </c>
      <c r="C19" s="8">
        <v>13632</v>
      </c>
      <c r="D19" s="8">
        <v>663</v>
      </c>
      <c r="E19" s="8">
        <v>1610</v>
      </c>
      <c r="F19" s="8">
        <v>2078</v>
      </c>
      <c r="G19" s="8">
        <v>947</v>
      </c>
      <c r="H19" s="8">
        <v>1968</v>
      </c>
      <c r="I19" s="8">
        <v>3759</v>
      </c>
      <c r="J19" s="8">
        <v>27528</v>
      </c>
      <c r="K19" s="8">
        <v>1153</v>
      </c>
      <c r="L19" s="8">
        <v>823</v>
      </c>
      <c r="M19" s="8">
        <v>2704</v>
      </c>
      <c r="N19" s="8">
        <v>1566</v>
      </c>
      <c r="O19" s="8">
        <v>0</v>
      </c>
      <c r="P19" s="8">
        <v>0</v>
      </c>
      <c r="Q19" s="8">
        <v>80</v>
      </c>
      <c r="R19" s="8">
        <v>1690</v>
      </c>
      <c r="S19" s="8">
        <f t="shared" si="0"/>
        <v>67159</v>
      </c>
      <c r="T19" s="8">
        <v>101818</v>
      </c>
      <c r="U19" s="17">
        <f t="shared" si="1"/>
        <v>65.959849928303441</v>
      </c>
    </row>
    <row r="20" spans="1:21">
      <c r="A20" t="s">
        <v>21</v>
      </c>
      <c r="B20" s="8">
        <v>3807</v>
      </c>
      <c r="C20" s="8">
        <v>8295</v>
      </c>
      <c r="D20" s="8">
        <v>580</v>
      </c>
      <c r="E20" s="8">
        <v>1083</v>
      </c>
      <c r="F20" s="8">
        <v>1717</v>
      </c>
      <c r="G20" s="8">
        <v>835</v>
      </c>
      <c r="H20" s="8">
        <v>658</v>
      </c>
      <c r="I20" s="8">
        <v>2747</v>
      </c>
      <c r="J20" s="8">
        <v>22220</v>
      </c>
      <c r="K20" s="8">
        <v>920</v>
      </c>
      <c r="L20" s="8">
        <v>646</v>
      </c>
      <c r="M20" s="8">
        <v>0</v>
      </c>
      <c r="N20" s="8">
        <v>0</v>
      </c>
      <c r="O20" s="8">
        <v>2916</v>
      </c>
      <c r="P20" s="8">
        <v>0</v>
      </c>
      <c r="Q20" s="8">
        <v>37</v>
      </c>
      <c r="R20" s="8">
        <v>1037</v>
      </c>
      <c r="S20" s="14">
        <v>46498</v>
      </c>
      <c r="T20" s="8">
        <v>85823</v>
      </c>
      <c r="U20" s="17">
        <f t="shared" si="1"/>
        <v>54.178949698798689</v>
      </c>
    </row>
    <row r="21" spans="1:21">
      <c r="A21" t="s">
        <v>22</v>
      </c>
      <c r="B21" s="8">
        <v>2872</v>
      </c>
      <c r="C21" s="8">
        <v>8162</v>
      </c>
      <c r="D21" s="8">
        <v>619</v>
      </c>
      <c r="E21" s="8">
        <v>1049</v>
      </c>
      <c r="F21" s="8">
        <v>2196</v>
      </c>
      <c r="G21" s="8">
        <v>986</v>
      </c>
      <c r="H21" s="8">
        <v>783</v>
      </c>
      <c r="I21" s="8">
        <v>2760</v>
      </c>
      <c r="J21" s="8">
        <v>22652</v>
      </c>
      <c r="K21" s="8">
        <v>925</v>
      </c>
      <c r="L21" s="8">
        <v>835</v>
      </c>
      <c r="M21" s="8">
        <v>0</v>
      </c>
      <c r="N21" s="8">
        <v>0</v>
      </c>
      <c r="O21" s="8">
        <v>0</v>
      </c>
      <c r="P21" s="8">
        <v>0</v>
      </c>
      <c r="Q21" s="8">
        <v>29</v>
      </c>
      <c r="R21" s="8">
        <v>1032</v>
      </c>
      <c r="S21" s="14">
        <f t="shared" si="0"/>
        <v>44900</v>
      </c>
      <c r="T21" s="8">
        <v>83586</v>
      </c>
      <c r="U21" s="17">
        <f t="shared" si="1"/>
        <v>53.717129662862199</v>
      </c>
    </row>
    <row r="22" spans="1:21">
      <c r="A22" t="s">
        <v>23</v>
      </c>
      <c r="B22" s="8">
        <v>2653</v>
      </c>
      <c r="C22" s="8">
        <v>9944</v>
      </c>
      <c r="D22" s="8">
        <v>680</v>
      </c>
      <c r="E22" s="8">
        <v>1105</v>
      </c>
      <c r="F22" s="8">
        <v>2078</v>
      </c>
      <c r="G22" s="8">
        <v>854</v>
      </c>
      <c r="H22" s="8">
        <v>938</v>
      </c>
      <c r="I22" s="8">
        <v>2873</v>
      </c>
      <c r="J22" s="8">
        <v>22876</v>
      </c>
      <c r="K22" s="8">
        <v>1083</v>
      </c>
      <c r="L22" s="8">
        <v>1997</v>
      </c>
      <c r="M22" s="8">
        <v>0</v>
      </c>
      <c r="N22" s="8">
        <v>0</v>
      </c>
      <c r="O22" s="8">
        <v>0</v>
      </c>
      <c r="P22" s="8">
        <v>0</v>
      </c>
      <c r="Q22" s="8">
        <v>45</v>
      </c>
      <c r="R22" s="8">
        <v>2341</v>
      </c>
      <c r="S22" s="14">
        <f t="shared" si="0"/>
        <v>49467</v>
      </c>
      <c r="T22" s="8">
        <v>92373</v>
      </c>
      <c r="U22" s="17">
        <f t="shared" si="1"/>
        <v>53.551362411094154</v>
      </c>
    </row>
    <row r="23" spans="1:21">
      <c r="A23" t="s">
        <v>24</v>
      </c>
      <c r="B23" s="8">
        <v>3580</v>
      </c>
      <c r="C23" s="8">
        <v>10697</v>
      </c>
      <c r="D23" s="8">
        <v>898</v>
      </c>
      <c r="E23" s="8">
        <v>882</v>
      </c>
      <c r="F23" s="8">
        <v>2356</v>
      </c>
      <c r="G23" s="8">
        <v>916</v>
      </c>
      <c r="H23" s="8">
        <v>958</v>
      </c>
      <c r="I23" s="8">
        <v>5634</v>
      </c>
      <c r="J23" s="8">
        <v>21204</v>
      </c>
      <c r="K23" s="8">
        <v>1055</v>
      </c>
      <c r="L23" s="8">
        <v>789</v>
      </c>
      <c r="M23" s="8">
        <v>0</v>
      </c>
      <c r="N23" s="8">
        <v>0</v>
      </c>
      <c r="O23" s="8">
        <v>0</v>
      </c>
      <c r="P23" s="8">
        <v>0</v>
      </c>
      <c r="Q23" s="8">
        <v>26</v>
      </c>
      <c r="R23" s="8">
        <v>1861</v>
      </c>
      <c r="S23" s="14">
        <f t="shared" si="0"/>
        <v>50856</v>
      </c>
      <c r="T23" s="8">
        <v>94015</v>
      </c>
      <c r="U23" s="17">
        <f t="shared" si="1"/>
        <v>54.093495718768281</v>
      </c>
    </row>
    <row r="24" spans="1:21">
      <c r="A24" t="s">
        <v>25</v>
      </c>
      <c r="B24" s="8">
        <v>3981</v>
      </c>
      <c r="C24" s="8">
        <v>18835</v>
      </c>
      <c r="D24" s="8">
        <v>1035</v>
      </c>
      <c r="E24" s="8">
        <v>2787</v>
      </c>
      <c r="F24" s="8">
        <v>1274</v>
      </c>
      <c r="G24" s="8">
        <v>1221</v>
      </c>
      <c r="H24" s="8">
        <v>931</v>
      </c>
      <c r="I24" s="8">
        <v>7504</v>
      </c>
      <c r="J24" s="8">
        <v>11734</v>
      </c>
      <c r="K24" s="8">
        <v>610</v>
      </c>
      <c r="L24" s="8">
        <v>364</v>
      </c>
      <c r="M24" s="8">
        <v>0</v>
      </c>
      <c r="N24" s="8">
        <v>0</v>
      </c>
      <c r="O24" s="8">
        <v>0</v>
      </c>
      <c r="P24" s="8">
        <v>0</v>
      </c>
      <c r="Q24" s="8">
        <v>128</v>
      </c>
      <c r="R24" s="8">
        <v>4424</v>
      </c>
      <c r="S24" s="14">
        <f t="shared" si="0"/>
        <v>54828</v>
      </c>
      <c r="T24" s="8">
        <v>84969</v>
      </c>
      <c r="U24" s="17">
        <f t="shared" si="1"/>
        <v>64.527062811142883</v>
      </c>
    </row>
    <row r="25" spans="1:21" s="6" customFormat="1">
      <c r="A25" t="s">
        <v>26</v>
      </c>
      <c r="B25" s="8">
        <v>7323</v>
      </c>
      <c r="C25" s="8">
        <v>13278</v>
      </c>
      <c r="D25" s="8">
        <v>840</v>
      </c>
      <c r="E25" s="8">
        <v>1550</v>
      </c>
      <c r="F25" s="8">
        <v>2094</v>
      </c>
      <c r="G25" s="8">
        <v>1409</v>
      </c>
      <c r="H25" s="8">
        <v>925</v>
      </c>
      <c r="I25" s="8">
        <v>3074</v>
      </c>
      <c r="J25" s="8">
        <v>27399</v>
      </c>
      <c r="K25" s="8">
        <v>822</v>
      </c>
      <c r="L25" s="8">
        <v>852</v>
      </c>
      <c r="M25" s="8">
        <v>0</v>
      </c>
      <c r="N25" s="8">
        <v>0</v>
      </c>
      <c r="O25" s="8">
        <v>0</v>
      </c>
      <c r="P25" s="8">
        <v>0</v>
      </c>
      <c r="Q25" s="8">
        <v>34</v>
      </c>
      <c r="R25" s="8">
        <v>2034</v>
      </c>
      <c r="S25" s="14">
        <f t="shared" si="0"/>
        <v>61634</v>
      </c>
      <c r="T25" s="8">
        <v>97053</v>
      </c>
      <c r="U25" s="17">
        <f t="shared" si="1"/>
        <v>63.50550730013498</v>
      </c>
    </row>
    <row r="26" spans="1:21">
      <c r="A26" t="s">
        <v>27</v>
      </c>
      <c r="B26" s="8">
        <v>7514</v>
      </c>
      <c r="C26" s="8">
        <v>11341</v>
      </c>
      <c r="D26" s="8">
        <v>537</v>
      </c>
      <c r="E26" s="8">
        <v>1237</v>
      </c>
      <c r="F26" s="8">
        <v>1696</v>
      </c>
      <c r="G26" s="8">
        <v>950</v>
      </c>
      <c r="H26" s="8">
        <v>942</v>
      </c>
      <c r="I26" s="8">
        <v>2105</v>
      </c>
      <c r="J26" s="8">
        <v>22121</v>
      </c>
      <c r="K26" s="8">
        <v>633</v>
      </c>
      <c r="L26" s="8">
        <v>802</v>
      </c>
      <c r="M26" s="8">
        <v>0</v>
      </c>
      <c r="N26" s="8">
        <v>0</v>
      </c>
      <c r="O26" s="8">
        <v>0</v>
      </c>
      <c r="P26" s="8">
        <v>1727</v>
      </c>
      <c r="Q26" s="8">
        <v>124</v>
      </c>
      <c r="R26" s="8">
        <v>1240</v>
      </c>
      <c r="S26" s="14">
        <f t="shared" si="0"/>
        <v>52969</v>
      </c>
      <c r="T26" s="8">
        <v>93155</v>
      </c>
      <c r="U26" s="17">
        <f t="shared" si="1"/>
        <v>56.861145402823254</v>
      </c>
    </row>
    <row r="27" spans="1:21">
      <c r="A27" t="s">
        <v>28</v>
      </c>
      <c r="B27" s="8">
        <v>7254</v>
      </c>
      <c r="C27" s="8">
        <v>12222</v>
      </c>
      <c r="D27" s="8">
        <v>632</v>
      </c>
      <c r="E27" s="8">
        <v>1391</v>
      </c>
      <c r="F27" s="8">
        <v>1894</v>
      </c>
      <c r="G27" s="8">
        <v>1107</v>
      </c>
      <c r="H27" s="8">
        <v>770</v>
      </c>
      <c r="I27" s="8">
        <v>2277</v>
      </c>
      <c r="J27" s="8">
        <v>24404</v>
      </c>
      <c r="K27" s="8">
        <v>824</v>
      </c>
      <c r="L27" s="8">
        <v>1167</v>
      </c>
      <c r="M27" s="8">
        <v>0</v>
      </c>
      <c r="N27" s="8">
        <v>0</v>
      </c>
      <c r="O27" s="8">
        <v>0</v>
      </c>
      <c r="P27" s="8">
        <v>0</v>
      </c>
      <c r="Q27" s="8">
        <v>250</v>
      </c>
      <c r="R27" s="8">
        <v>2029</v>
      </c>
      <c r="S27" s="14">
        <v>56214</v>
      </c>
      <c r="T27" s="8">
        <v>94504</v>
      </c>
      <c r="U27" s="17">
        <f t="shared" si="1"/>
        <v>59.483196478455937</v>
      </c>
    </row>
    <row r="28" spans="1:21">
      <c r="A28" t="s">
        <v>29</v>
      </c>
      <c r="B28" s="8">
        <v>8916</v>
      </c>
      <c r="C28" s="8">
        <v>14569</v>
      </c>
      <c r="D28" s="8">
        <v>675</v>
      </c>
      <c r="E28" s="8">
        <v>1165</v>
      </c>
      <c r="F28" s="8">
        <v>1339</v>
      </c>
      <c r="G28" s="8">
        <v>919</v>
      </c>
      <c r="H28" s="8">
        <v>889</v>
      </c>
      <c r="I28" s="8">
        <v>2905</v>
      </c>
      <c r="J28" s="8">
        <v>15545</v>
      </c>
      <c r="K28" s="8">
        <v>549</v>
      </c>
      <c r="L28" s="8">
        <v>500</v>
      </c>
      <c r="M28" s="8">
        <v>0</v>
      </c>
      <c r="N28" s="8">
        <v>0</v>
      </c>
      <c r="O28" s="8">
        <v>0</v>
      </c>
      <c r="P28" s="8">
        <v>0</v>
      </c>
      <c r="Q28" s="8">
        <v>35</v>
      </c>
      <c r="R28" s="8">
        <v>1886</v>
      </c>
      <c r="S28" s="8">
        <f t="shared" si="0"/>
        <v>49892</v>
      </c>
      <c r="T28" s="8">
        <v>86381</v>
      </c>
      <c r="U28" s="17">
        <f t="shared" si="1"/>
        <v>57.758071798196362</v>
      </c>
    </row>
    <row r="29" spans="1:21" ht="15.5">
      <c r="A29" t="s">
        <v>33</v>
      </c>
      <c r="B29" s="8">
        <v>10516</v>
      </c>
      <c r="C29" s="8">
        <v>12317</v>
      </c>
      <c r="D29" s="8">
        <v>3000</v>
      </c>
      <c r="E29" s="8">
        <v>714</v>
      </c>
      <c r="F29" s="8">
        <v>348</v>
      </c>
      <c r="G29" s="8">
        <v>713</v>
      </c>
      <c r="H29" s="8">
        <v>1667</v>
      </c>
      <c r="I29" s="8">
        <v>1357</v>
      </c>
      <c r="J29" s="8">
        <v>12961</v>
      </c>
      <c r="K29" s="8">
        <v>465</v>
      </c>
      <c r="L29" s="8">
        <v>347</v>
      </c>
      <c r="M29" s="8">
        <v>0</v>
      </c>
      <c r="N29" s="8">
        <v>0</v>
      </c>
      <c r="O29" s="8">
        <v>0</v>
      </c>
      <c r="P29" s="8">
        <v>0</v>
      </c>
      <c r="Q29" s="8">
        <v>16</v>
      </c>
      <c r="R29" s="8">
        <v>2074</v>
      </c>
      <c r="S29" s="8">
        <f t="shared" si="0"/>
        <v>46495</v>
      </c>
      <c r="T29" s="8">
        <v>78645</v>
      </c>
      <c r="U29" s="17">
        <f t="shared" si="1"/>
        <v>59.120096636785554</v>
      </c>
    </row>
    <row r="30" spans="1:21">
      <c r="A30" s="7" t="s">
        <v>30</v>
      </c>
      <c r="B30" s="15">
        <f>SUM(B6:B29)</f>
        <v>142624</v>
      </c>
      <c r="C30" s="15">
        <f t="shared" ref="C30:P30" si="2">SUM(C6:C29)</f>
        <v>311689</v>
      </c>
      <c r="D30" s="15">
        <f t="shared" si="2"/>
        <v>27726</v>
      </c>
      <c r="E30" s="15">
        <f t="shared" si="2"/>
        <v>27307</v>
      </c>
      <c r="F30" s="15">
        <f t="shared" si="2"/>
        <v>46899</v>
      </c>
      <c r="G30" s="15">
        <f t="shared" si="2"/>
        <v>25304</v>
      </c>
      <c r="H30" s="15">
        <f t="shared" si="2"/>
        <v>25832</v>
      </c>
      <c r="I30" s="15">
        <f t="shared" si="2"/>
        <v>85788</v>
      </c>
      <c r="J30" s="15">
        <f t="shared" si="2"/>
        <v>506992</v>
      </c>
      <c r="K30" s="15">
        <f t="shared" si="2"/>
        <v>22226</v>
      </c>
      <c r="L30" s="15">
        <f t="shared" si="2"/>
        <v>19214</v>
      </c>
      <c r="M30" s="15">
        <f t="shared" si="2"/>
        <v>2704</v>
      </c>
      <c r="N30" s="15">
        <f t="shared" si="2"/>
        <v>1566</v>
      </c>
      <c r="O30" s="15">
        <f t="shared" si="2"/>
        <v>2916</v>
      </c>
      <c r="P30" s="15">
        <f t="shared" si="2"/>
        <v>1727</v>
      </c>
      <c r="Q30" s="15">
        <f t="shared" ref="Q30" si="3">SUM(Q6:Q29)</f>
        <v>1247</v>
      </c>
      <c r="R30" s="15">
        <f t="shared" ref="R30" si="4">SUM(R6:R29)</f>
        <v>44863</v>
      </c>
      <c r="S30" s="16">
        <f>SUM(S6:S29)</f>
        <v>1295617</v>
      </c>
      <c r="T30" s="15">
        <v>2135258</v>
      </c>
      <c r="U30" s="18">
        <f t="shared" si="1"/>
        <v>60.677304569283898</v>
      </c>
    </row>
    <row r="31" spans="1:21" ht="15" thickBot="1">
      <c r="A31" s="9" t="s">
        <v>31</v>
      </c>
      <c r="B31" s="10">
        <f t="shared" ref="B31:P31" si="5">B30/$S$30</f>
        <v>0.11008191463989744</v>
      </c>
      <c r="C31" s="10">
        <f t="shared" si="5"/>
        <v>0.24057186653154444</v>
      </c>
      <c r="D31" s="10">
        <f t="shared" si="5"/>
        <v>2.1399842700427673E-2</v>
      </c>
      <c r="E31" s="10">
        <f t="shared" si="5"/>
        <v>2.1076444659185546E-2</v>
      </c>
      <c r="F31" s="10">
        <f t="shared" si="5"/>
        <v>3.6198197461132418E-2</v>
      </c>
      <c r="G31" s="10">
        <f t="shared" si="5"/>
        <v>1.9530463092102063E-2</v>
      </c>
      <c r="H31" s="10">
        <f t="shared" si="5"/>
        <v>1.9937990934049184E-2</v>
      </c>
      <c r="I31" s="10">
        <f t="shared" si="5"/>
        <v>6.6214012319998891E-2</v>
      </c>
      <c r="J31" s="10">
        <f t="shared" si="5"/>
        <v>0.39131317356904083</v>
      </c>
      <c r="K31" s="10">
        <f t="shared" si="5"/>
        <v>1.7154761013478521E-2</v>
      </c>
      <c r="L31" s="10">
        <f t="shared" si="5"/>
        <v>1.4829999915098367E-2</v>
      </c>
      <c r="M31" s="10">
        <f t="shared" si="5"/>
        <v>2.0870365239110014E-3</v>
      </c>
      <c r="N31" s="10">
        <f t="shared" si="5"/>
        <v>1.2086905312295223E-3</v>
      </c>
      <c r="O31" s="10">
        <f t="shared" si="5"/>
        <v>2.2506651271170415E-3</v>
      </c>
      <c r="P31" s="10">
        <f t="shared" si="5"/>
        <v>1.332955649702034E-3</v>
      </c>
      <c r="Q31" s="10">
        <f>Q30/$S$30</f>
        <v>9.624757933864715E-4</v>
      </c>
      <c r="R31" s="10">
        <f>R30/$S$30</f>
        <v>3.4626745403927239E-2</v>
      </c>
      <c r="S31" s="10">
        <f>S30/$S$30</f>
        <v>1</v>
      </c>
    </row>
    <row r="32" spans="1:21" ht="15" thickTop="1">
      <c r="A32" s="23" t="s">
        <v>35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13"/>
    </row>
    <row r="33" spans="1:20">
      <c r="A33" s="24" t="s">
        <v>32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3"/>
    </row>
    <row r="34" spans="1:20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13"/>
    </row>
    <row r="35" spans="1:20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>
      <c r="F36" s="12"/>
      <c r="G36" s="12"/>
      <c r="H36" s="11"/>
    </row>
    <row r="37" spans="1:20">
      <c r="F37" s="12"/>
      <c r="G37" s="12"/>
      <c r="H37" s="11"/>
    </row>
    <row r="38" spans="1:20">
      <c r="F38" s="12"/>
      <c r="G38" s="12"/>
      <c r="H38" s="11"/>
    </row>
    <row r="39" spans="1:20">
      <c r="F39" s="12"/>
      <c r="G39" s="12"/>
      <c r="H39" s="11"/>
    </row>
    <row r="40" spans="1:20">
      <c r="F40" s="12"/>
      <c r="G40" s="12"/>
      <c r="H40" s="11"/>
    </row>
    <row r="41" spans="1:20">
      <c r="F41" s="12"/>
      <c r="G41" s="12"/>
      <c r="H41" s="11"/>
    </row>
    <row r="42" spans="1:20">
      <c r="F42" s="12"/>
      <c r="G42" s="12"/>
      <c r="H42" s="11"/>
    </row>
    <row r="43" spans="1:20">
      <c r="F43" s="12"/>
      <c r="G43" s="12"/>
      <c r="H43" s="11"/>
    </row>
    <row r="44" spans="1:20">
      <c r="F44" s="12"/>
      <c r="G44" s="12"/>
      <c r="H44" s="11"/>
    </row>
    <row r="45" spans="1:20">
      <c r="F45" s="12"/>
      <c r="G45" s="12"/>
      <c r="H45" s="11"/>
    </row>
    <row r="46" spans="1:20">
      <c r="F46" s="11"/>
      <c r="G46" s="11"/>
      <c r="H46" s="11"/>
    </row>
  </sheetData>
  <mergeCells count="18">
    <mergeCell ref="A33:S34"/>
    <mergeCell ref="A2:S2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Q4:Q5"/>
    <mergeCell ref="R4:R5"/>
    <mergeCell ref="S4:S5"/>
    <mergeCell ref="T4:T5"/>
    <mergeCell ref="U4:U5"/>
    <mergeCell ref="A32:S32"/>
  </mergeCells>
  <printOptions horizontalCentered="1"/>
  <pageMargins left="0.39370078740157483" right="0.39370078740157483" top="0.39370078740157483" bottom="0.39370078740157483" header="0" footer="0"/>
  <pageSetup paperSize="5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DIPUTADOS MR (resolucion)</vt:lpstr>
      <vt:lpstr>'DIPUTADOS MR (resolucion)'!Print_Area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2018-10-16T17:34:19Z</cp:lastPrinted>
  <dcterms:created xsi:type="dcterms:W3CDTF">2018-10-16T17:30:32Z</dcterms:created>
  <dcterms:modified xsi:type="dcterms:W3CDTF">2018-11-14T15:48:38Z</dcterms:modified>
</cp:coreProperties>
</file>