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80" windowWidth="18900" windowHeight="734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Hoja1!$A$1:$G$50</definedName>
  </definedNames>
  <calcPr calcId="145621"/>
</workbook>
</file>

<file path=xl/calcChain.xml><?xml version="1.0" encoding="utf-8"?>
<calcChain xmlns="http://schemas.openxmlformats.org/spreadsheetml/2006/main">
  <c r="F48" i="1" l="1"/>
  <c r="E48" i="1"/>
  <c r="D48" i="1"/>
  <c r="C48" i="1"/>
  <c r="G47" i="1"/>
  <c r="G46" i="1"/>
  <c r="F45" i="1"/>
  <c r="E45" i="1"/>
  <c r="D45" i="1"/>
  <c r="C45" i="1"/>
  <c r="G44" i="1"/>
  <c r="G43" i="1"/>
  <c r="G42" i="1"/>
  <c r="G41" i="1"/>
  <c r="G40" i="1"/>
  <c r="F39" i="1"/>
  <c r="E39" i="1"/>
  <c r="D39" i="1"/>
  <c r="C39" i="1"/>
  <c r="G38" i="1"/>
  <c r="G37" i="1"/>
  <c r="G36" i="1"/>
  <c r="G35" i="1"/>
  <c r="G34" i="1"/>
  <c r="G33" i="1"/>
  <c r="G32" i="1"/>
  <c r="G31" i="1"/>
  <c r="G30" i="1"/>
  <c r="G29" i="1"/>
  <c r="G28" i="1"/>
  <c r="G27" i="1"/>
  <c r="F26" i="1"/>
  <c r="E26" i="1"/>
  <c r="D26" i="1"/>
  <c r="C26" i="1"/>
  <c r="G25" i="1"/>
  <c r="G24" i="1"/>
  <c r="G23" i="1"/>
  <c r="F22" i="1"/>
  <c r="E22" i="1"/>
  <c r="D22" i="1"/>
  <c r="C22" i="1"/>
  <c r="G21" i="1"/>
  <c r="G20" i="1"/>
  <c r="G19" i="1"/>
  <c r="G18" i="1"/>
  <c r="F17" i="1"/>
  <c r="E17" i="1"/>
  <c r="D17" i="1"/>
  <c r="C17" i="1"/>
  <c r="G16" i="1"/>
  <c r="G15" i="1"/>
  <c r="G14" i="1"/>
  <c r="F13" i="1"/>
  <c r="E13" i="1"/>
  <c r="D13" i="1"/>
  <c r="C13" i="1"/>
  <c r="G12" i="1"/>
  <c r="G11" i="1"/>
  <c r="G10" i="1"/>
  <c r="G9" i="1"/>
  <c r="F8" i="1"/>
  <c r="E8" i="1"/>
  <c r="D8" i="1"/>
  <c r="C8" i="1"/>
  <c r="G7" i="1"/>
  <c r="G6" i="1"/>
  <c r="G17" i="1" l="1"/>
  <c r="G8" i="1"/>
  <c r="G22" i="1"/>
  <c r="G39" i="1"/>
  <c r="D49" i="1"/>
  <c r="G48" i="1"/>
  <c r="E49" i="1"/>
  <c r="F49" i="1"/>
  <c r="G13" i="1"/>
  <c r="G45" i="1"/>
  <c r="C49" i="1"/>
  <c r="G26" i="1"/>
  <c r="G49" i="1" l="1"/>
</calcChain>
</file>

<file path=xl/sharedStrings.xml><?xml version="1.0" encoding="utf-8"?>
<sst xmlns="http://schemas.openxmlformats.org/spreadsheetml/2006/main" count="53" uniqueCount="46">
  <si>
    <t>Proceso Electoral Sinaloa 2021</t>
  </si>
  <si>
    <t>Casillas Aprobadas</t>
  </si>
  <si>
    <t>Casillas</t>
  </si>
  <si>
    <t>B</t>
  </si>
  <si>
    <t>C</t>
  </si>
  <si>
    <t>TOTAL</t>
  </si>
  <si>
    <t>1 Choix</t>
  </si>
  <si>
    <t>1 El Fuerte</t>
  </si>
  <si>
    <t>Total</t>
  </si>
  <si>
    <t>2 Ahome</t>
  </si>
  <si>
    <t>3 Ahome</t>
  </si>
  <si>
    <t>4 Ahome</t>
  </si>
  <si>
    <t>4 Guasave</t>
  </si>
  <si>
    <t>5 Ahome</t>
  </si>
  <si>
    <t>6 Guasave</t>
  </si>
  <si>
    <t>6 Sinaloa</t>
  </si>
  <si>
    <t>7 Guasave</t>
  </si>
  <si>
    <t>8 Guasave</t>
  </si>
  <si>
    <t>9 Angostura</t>
  </si>
  <si>
    <t>10 Badiraguato</t>
  </si>
  <si>
    <t>10 Mocorito</t>
  </si>
  <si>
    <t>10 Navolato</t>
  </si>
  <si>
    <t>11 Navolato</t>
  </si>
  <si>
    <t>12 Culiacán</t>
  </si>
  <si>
    <t>13 Culiacán</t>
  </si>
  <si>
    <t>14 Culiacán</t>
  </si>
  <si>
    <t>15 Culiacán</t>
  </si>
  <si>
    <t>16 Culiacán</t>
  </si>
  <si>
    <t>17 Culiacán</t>
  </si>
  <si>
    <t>18 Culiacán</t>
  </si>
  <si>
    <t>19 Cosalá</t>
  </si>
  <si>
    <t>19 Culiacán</t>
  </si>
  <si>
    <t>19 Elota</t>
  </si>
  <si>
    <t>19 San Ignacio</t>
  </si>
  <si>
    <t>20 Mazatlán</t>
  </si>
  <si>
    <t>21 Mazatlán</t>
  </si>
  <si>
    <t>22 Mazatlán</t>
  </si>
  <si>
    <t>23 Concordia</t>
  </si>
  <si>
    <t>23 Mazatlán</t>
  </si>
  <si>
    <t>24 Escuinapa</t>
  </si>
  <si>
    <t>24 Rosario</t>
  </si>
  <si>
    <t>Salvador Alvarado</t>
  </si>
  <si>
    <t>Dtto. Local</t>
  </si>
  <si>
    <t>EX</t>
  </si>
  <si>
    <t>S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</si>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</sst>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4" borderId="2" xfId="0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0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3" fontId="2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6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"/>
  <sheetViews>
    <sheetView tabSelected="1" zoomScaleNormal="100" workbookViewId="0">
      <selection activeCell="A4" sqref="A4:B5"/>
    </sheetView>
  </sheetViews>
  <sheetFormatPr baseColWidth="10" defaultColWidth="11.453125" defaultRowHeight="14.5" x14ac:dyDescent="0.35"/>
  <cols>
    <col min="1" max="1" width="3" style="24" bestFit="1" customWidth="1"/>
    <col min="2" max="2" width="16" style="24" bestFit="1" customWidth="1"/>
    <col min="3" max="6" width="8.6328125" style="28" customWidth="1"/>
    <col min="7" max="7" width="8.6328125" style="27" customWidth="1"/>
    <col min="8" max="16384" width="11.453125" style="1"/>
  </cols>
  <sheetData>
    <row r="2" spans="1:7" x14ac:dyDescent="0.35">
      <c r="A2" s="31" t="s">
        <v>0</v>
      </c>
      <c r="B2" s="31"/>
      <c r="C2" s="31"/>
      <c r="D2" s="31"/>
      <c r="E2" s="31"/>
      <c r="F2" s="31"/>
      <c r="G2" s="31"/>
    </row>
    <row r="3" spans="1:7" x14ac:dyDescent="0.35">
      <c r="A3" s="32" t="s">
        <v>1</v>
      </c>
      <c r="B3" s="32"/>
      <c r="C3" s="32"/>
      <c r="D3" s="32"/>
      <c r="E3" s="32"/>
      <c r="F3" s="32"/>
      <c r="G3" s="32"/>
    </row>
    <row r="4" spans="1:7" ht="15" customHeight="1" x14ac:dyDescent="0.35">
      <c r="A4" s="33" t="s">
        <v>42</v>
      </c>
      <c r="B4" s="33"/>
      <c r="C4" s="33" t="s">
        <v>2</v>
      </c>
      <c r="D4" s="33"/>
      <c r="E4" s="33"/>
      <c r="F4" s="33"/>
      <c r="G4" s="33"/>
    </row>
    <row r="5" spans="1:7" x14ac:dyDescent="0.35">
      <c r="A5" s="33"/>
      <c r="B5" s="33"/>
      <c r="C5" s="2" t="s">
        <v>3</v>
      </c>
      <c r="D5" s="2" t="s">
        <v>4</v>
      </c>
      <c r="E5" s="2" t="s">
        <v>43</v>
      </c>
      <c r="F5" s="2" t="s">
        <v>44</v>
      </c>
      <c r="G5" s="3" t="s">
        <v>45</v>
      </c>
    </row>
    <row r="6" spans="1:7" x14ac:dyDescent="0.35">
      <c r="A6" s="30">
        <v>1</v>
      </c>
      <c r="B6" s="4" t="s">
        <v>6</v>
      </c>
      <c r="C6" s="6">
        <v>67</v>
      </c>
      <c r="D6" s="6">
        <v>5</v>
      </c>
      <c r="E6" s="6">
        <v>2</v>
      </c>
      <c r="F6" s="6">
        <v>1</v>
      </c>
      <c r="G6" s="7">
        <f>SUM(C6:F6)</f>
        <v>75</v>
      </c>
    </row>
    <row r="7" spans="1:7" x14ac:dyDescent="0.35">
      <c r="A7" s="30"/>
      <c r="B7" s="4" t="s">
        <v>7</v>
      </c>
      <c r="C7" s="6">
        <v>169</v>
      </c>
      <c r="D7" s="6">
        <v>17</v>
      </c>
      <c r="E7" s="6">
        <v>0</v>
      </c>
      <c r="F7" s="6">
        <v>1</v>
      </c>
      <c r="G7" s="7">
        <f>SUM(C7:F7)</f>
        <v>187</v>
      </c>
    </row>
    <row r="8" spans="1:7" x14ac:dyDescent="0.35">
      <c r="A8" s="30"/>
      <c r="B8" s="8" t="s">
        <v>8</v>
      </c>
      <c r="C8" s="9">
        <f>C6+C7</f>
        <v>236</v>
      </c>
      <c r="D8" s="9">
        <f t="shared" ref="D8:G8" si="0">D6+D7</f>
        <v>22</v>
      </c>
      <c r="E8" s="9">
        <f t="shared" si="0"/>
        <v>2</v>
      </c>
      <c r="F8" s="9">
        <f t="shared" si="0"/>
        <v>2</v>
      </c>
      <c r="G8" s="9">
        <f t="shared" si="0"/>
        <v>262</v>
      </c>
    </row>
    <row r="9" spans="1:7" x14ac:dyDescent="0.35">
      <c r="A9" s="10">
        <v>2</v>
      </c>
      <c r="B9" s="11" t="s">
        <v>9</v>
      </c>
      <c r="C9" s="12">
        <v>118</v>
      </c>
      <c r="D9" s="12">
        <v>60</v>
      </c>
      <c r="E9" s="12">
        <v>5</v>
      </c>
      <c r="F9" s="12">
        <v>0</v>
      </c>
      <c r="G9" s="13">
        <f>SUM(C9:F9)</f>
        <v>183</v>
      </c>
    </row>
    <row r="10" spans="1:7" x14ac:dyDescent="0.35">
      <c r="A10" s="5">
        <v>3</v>
      </c>
      <c r="B10" s="4" t="s">
        <v>10</v>
      </c>
      <c r="C10" s="14">
        <v>150</v>
      </c>
      <c r="D10" s="14">
        <v>35</v>
      </c>
      <c r="E10" s="14">
        <v>2</v>
      </c>
      <c r="F10" s="14">
        <v>0</v>
      </c>
      <c r="G10" s="15">
        <f>SUM(C10:F10)</f>
        <v>187</v>
      </c>
    </row>
    <row r="11" spans="1:7" x14ac:dyDescent="0.35">
      <c r="A11" s="34">
        <v>4</v>
      </c>
      <c r="B11" s="11" t="s">
        <v>11</v>
      </c>
      <c r="C11" s="16">
        <v>109</v>
      </c>
      <c r="D11" s="16">
        <v>23</v>
      </c>
      <c r="E11" s="16">
        <v>3</v>
      </c>
      <c r="F11" s="16">
        <v>1</v>
      </c>
      <c r="G11" s="13">
        <f>SUM(C11:F11)</f>
        <v>136</v>
      </c>
    </row>
    <row r="12" spans="1:7" x14ac:dyDescent="0.35">
      <c r="A12" s="34"/>
      <c r="B12" s="11" t="s">
        <v>12</v>
      </c>
      <c r="C12" s="16">
        <v>52</v>
      </c>
      <c r="D12" s="16">
        <v>9</v>
      </c>
      <c r="E12" s="16">
        <v>0</v>
      </c>
      <c r="F12" s="16">
        <v>0</v>
      </c>
      <c r="G12" s="13">
        <f>SUM(C12:F12)</f>
        <v>61</v>
      </c>
    </row>
    <row r="13" spans="1:7" x14ac:dyDescent="0.35">
      <c r="A13" s="34"/>
      <c r="B13" s="17" t="s">
        <v>8</v>
      </c>
      <c r="C13" s="18">
        <f>C11+C12</f>
        <v>161</v>
      </c>
      <c r="D13" s="18">
        <f t="shared" ref="D13:G13" si="1">D11+D12</f>
        <v>32</v>
      </c>
      <c r="E13" s="18">
        <f t="shared" si="1"/>
        <v>3</v>
      </c>
      <c r="F13" s="18">
        <f t="shared" si="1"/>
        <v>1</v>
      </c>
      <c r="G13" s="18">
        <f t="shared" si="1"/>
        <v>197</v>
      </c>
    </row>
    <row r="14" spans="1:7" x14ac:dyDescent="0.35">
      <c r="A14" s="5">
        <v>5</v>
      </c>
      <c r="B14" s="4" t="s">
        <v>13</v>
      </c>
      <c r="C14" s="14">
        <v>105</v>
      </c>
      <c r="D14" s="14">
        <v>76</v>
      </c>
      <c r="E14" s="14">
        <v>2</v>
      </c>
      <c r="F14" s="14">
        <v>2</v>
      </c>
      <c r="G14" s="15">
        <f>SUM(C14:F14)</f>
        <v>185</v>
      </c>
    </row>
    <row r="15" spans="1:7" x14ac:dyDescent="0.35">
      <c r="A15" s="34">
        <v>6</v>
      </c>
      <c r="B15" s="11" t="s">
        <v>14</v>
      </c>
      <c r="C15" s="16">
        <v>39</v>
      </c>
      <c r="D15" s="16">
        <v>2</v>
      </c>
      <c r="E15" s="16">
        <v>0</v>
      </c>
      <c r="F15" s="16">
        <v>0</v>
      </c>
      <c r="G15" s="13">
        <f>SUM(C15:F15)</f>
        <v>41</v>
      </c>
    </row>
    <row r="16" spans="1:7" x14ac:dyDescent="0.35">
      <c r="A16" s="34"/>
      <c r="B16" s="11" t="s">
        <v>15</v>
      </c>
      <c r="C16" s="12">
        <v>177</v>
      </c>
      <c r="D16" s="12">
        <v>8</v>
      </c>
      <c r="E16" s="12">
        <v>3</v>
      </c>
      <c r="F16" s="12">
        <v>1</v>
      </c>
      <c r="G16" s="13">
        <f>SUM(C16:F16)</f>
        <v>189</v>
      </c>
    </row>
    <row r="17" spans="1:7" x14ac:dyDescent="0.35">
      <c r="A17" s="34"/>
      <c r="B17" s="17" t="s">
        <v>8</v>
      </c>
      <c r="C17" s="18">
        <f>C15+C16</f>
        <v>216</v>
      </c>
      <c r="D17" s="18">
        <f t="shared" ref="D17:G17" si="2">D15+D16</f>
        <v>10</v>
      </c>
      <c r="E17" s="18">
        <f t="shared" si="2"/>
        <v>3</v>
      </c>
      <c r="F17" s="18">
        <f t="shared" si="2"/>
        <v>1</v>
      </c>
      <c r="G17" s="18">
        <f t="shared" si="2"/>
        <v>230</v>
      </c>
    </row>
    <row r="18" spans="1:7" x14ac:dyDescent="0.35">
      <c r="A18" s="5">
        <v>7</v>
      </c>
      <c r="B18" s="4" t="s">
        <v>16</v>
      </c>
      <c r="C18" s="14">
        <v>178</v>
      </c>
      <c r="D18" s="14">
        <v>30</v>
      </c>
      <c r="E18" s="14">
        <v>2</v>
      </c>
      <c r="F18" s="14">
        <v>2</v>
      </c>
      <c r="G18" s="15">
        <f>SUM(C18:F18)</f>
        <v>212</v>
      </c>
    </row>
    <row r="19" spans="1:7" x14ac:dyDescent="0.35">
      <c r="A19" s="10">
        <v>8</v>
      </c>
      <c r="B19" s="11" t="s">
        <v>17</v>
      </c>
      <c r="C19" s="12">
        <v>167</v>
      </c>
      <c r="D19" s="12">
        <v>28</v>
      </c>
      <c r="E19" s="12">
        <v>3</v>
      </c>
      <c r="F19" s="12">
        <v>0</v>
      </c>
      <c r="G19" s="19">
        <f>SUM(C19:F19)</f>
        <v>198</v>
      </c>
    </row>
    <row r="20" spans="1:7" x14ac:dyDescent="0.35">
      <c r="A20" s="30">
        <v>9</v>
      </c>
      <c r="B20" s="4" t="s">
        <v>18</v>
      </c>
      <c r="C20" s="14">
        <v>103</v>
      </c>
      <c r="D20" s="14">
        <v>8</v>
      </c>
      <c r="E20" s="14">
        <v>0</v>
      </c>
      <c r="F20" s="14">
        <v>1</v>
      </c>
      <c r="G20" s="15">
        <f>SUM(C20:F20)</f>
        <v>112</v>
      </c>
    </row>
    <row r="21" spans="1:7" x14ac:dyDescent="0.35">
      <c r="A21" s="30"/>
      <c r="B21" s="4" t="s">
        <v>41</v>
      </c>
      <c r="C21" s="14">
        <v>144</v>
      </c>
      <c r="D21" s="14">
        <v>24</v>
      </c>
      <c r="E21" s="14">
        <v>0</v>
      </c>
      <c r="F21" s="14">
        <v>1</v>
      </c>
      <c r="G21" s="15">
        <f>SUM(C21:F21)</f>
        <v>169</v>
      </c>
    </row>
    <row r="22" spans="1:7" x14ac:dyDescent="0.35">
      <c r="A22" s="30"/>
      <c r="B22" s="8" t="s">
        <v>8</v>
      </c>
      <c r="C22" s="9">
        <f>C20+C21</f>
        <v>247</v>
      </c>
      <c r="D22" s="9">
        <f t="shared" ref="D22:G22" si="3">D20+D21</f>
        <v>32</v>
      </c>
      <c r="E22" s="9">
        <f t="shared" si="3"/>
        <v>0</v>
      </c>
      <c r="F22" s="9">
        <f t="shared" si="3"/>
        <v>2</v>
      </c>
      <c r="G22" s="9">
        <f t="shared" si="3"/>
        <v>281</v>
      </c>
    </row>
    <row r="23" spans="1:7" x14ac:dyDescent="0.35">
      <c r="A23" s="34">
        <v>10</v>
      </c>
      <c r="B23" s="11" t="s">
        <v>19</v>
      </c>
      <c r="C23" s="12">
        <v>58</v>
      </c>
      <c r="D23" s="12">
        <v>6</v>
      </c>
      <c r="E23" s="12">
        <v>1</v>
      </c>
      <c r="F23" s="12">
        <v>1</v>
      </c>
      <c r="G23" s="19">
        <f>SUM(C23:F23)</f>
        <v>66</v>
      </c>
    </row>
    <row r="24" spans="1:7" x14ac:dyDescent="0.35">
      <c r="A24" s="34"/>
      <c r="B24" s="11" t="s">
        <v>20</v>
      </c>
      <c r="C24" s="12">
        <v>112</v>
      </c>
      <c r="D24" s="12">
        <v>4</v>
      </c>
      <c r="E24" s="12">
        <v>0</v>
      </c>
      <c r="F24" s="12">
        <v>1</v>
      </c>
      <c r="G24" s="19">
        <f t="shared" ref="G24:G25" si="4">SUM(C24:F24)</f>
        <v>117</v>
      </c>
    </row>
    <row r="25" spans="1:7" x14ac:dyDescent="0.35">
      <c r="A25" s="34"/>
      <c r="B25" s="11" t="s">
        <v>21</v>
      </c>
      <c r="C25" s="16">
        <v>47</v>
      </c>
      <c r="D25" s="16">
        <v>6</v>
      </c>
      <c r="E25" s="16">
        <v>2</v>
      </c>
      <c r="F25" s="16">
        <v>0</v>
      </c>
      <c r="G25" s="19">
        <f t="shared" si="4"/>
        <v>55</v>
      </c>
    </row>
    <row r="26" spans="1:7" x14ac:dyDescent="0.35">
      <c r="A26" s="34"/>
      <c r="B26" s="17" t="s">
        <v>8</v>
      </c>
      <c r="C26" s="18">
        <f>C23+C24+C25</f>
        <v>217</v>
      </c>
      <c r="D26" s="18">
        <f t="shared" ref="D26:G26" si="5">D23+D24+D25</f>
        <v>16</v>
      </c>
      <c r="E26" s="18">
        <f t="shared" si="5"/>
        <v>3</v>
      </c>
      <c r="F26" s="18">
        <f t="shared" si="5"/>
        <v>2</v>
      </c>
      <c r="G26" s="18">
        <f t="shared" si="5"/>
        <v>238</v>
      </c>
    </row>
    <row r="27" spans="1:7" x14ac:dyDescent="0.35">
      <c r="A27" s="5">
        <v>11</v>
      </c>
      <c r="B27" s="4" t="s">
        <v>22</v>
      </c>
      <c r="C27" s="14">
        <v>125</v>
      </c>
      <c r="D27" s="14">
        <v>50</v>
      </c>
      <c r="E27" s="14">
        <v>0</v>
      </c>
      <c r="F27" s="14">
        <v>1</v>
      </c>
      <c r="G27" s="15">
        <f>SUM(C27:F27)</f>
        <v>176</v>
      </c>
    </row>
    <row r="28" spans="1:7" x14ac:dyDescent="0.35">
      <c r="A28" s="10">
        <v>12</v>
      </c>
      <c r="B28" s="11" t="s">
        <v>23</v>
      </c>
      <c r="C28" s="12">
        <v>75</v>
      </c>
      <c r="D28" s="12">
        <v>84</v>
      </c>
      <c r="E28" s="12">
        <v>25</v>
      </c>
      <c r="F28" s="12">
        <v>1</v>
      </c>
      <c r="G28" s="19">
        <f t="shared" ref="G28:G38" si="6">SUM(C28:F28)</f>
        <v>185</v>
      </c>
    </row>
    <row r="29" spans="1:7" x14ac:dyDescent="0.35">
      <c r="A29" s="20">
        <v>13</v>
      </c>
      <c r="B29" s="21" t="s">
        <v>24</v>
      </c>
      <c r="C29" s="14">
        <v>157</v>
      </c>
      <c r="D29" s="14">
        <v>39</v>
      </c>
      <c r="E29" s="14">
        <v>19</v>
      </c>
      <c r="F29" s="14">
        <v>2</v>
      </c>
      <c r="G29" s="15">
        <f>SUM(C29:F29)</f>
        <v>217</v>
      </c>
    </row>
    <row r="30" spans="1:7" x14ac:dyDescent="0.35">
      <c r="A30" s="19">
        <v>14</v>
      </c>
      <c r="B30" s="22" t="s">
        <v>25</v>
      </c>
      <c r="C30" s="12">
        <v>258</v>
      </c>
      <c r="D30" s="12">
        <v>27</v>
      </c>
      <c r="E30" s="12">
        <v>2</v>
      </c>
      <c r="F30" s="12">
        <v>2</v>
      </c>
      <c r="G30" s="19">
        <f t="shared" si="6"/>
        <v>289</v>
      </c>
    </row>
    <row r="31" spans="1:7" x14ac:dyDescent="0.35">
      <c r="A31" s="20">
        <v>15</v>
      </c>
      <c r="B31" s="21" t="s">
        <v>26</v>
      </c>
      <c r="C31" s="14">
        <v>78</v>
      </c>
      <c r="D31" s="14">
        <v>76</v>
      </c>
      <c r="E31" s="14">
        <v>13</v>
      </c>
      <c r="F31" s="14">
        <v>2</v>
      </c>
      <c r="G31" s="15">
        <f t="shared" si="6"/>
        <v>169</v>
      </c>
    </row>
    <row r="32" spans="1:7" x14ac:dyDescent="0.35">
      <c r="A32" s="19">
        <v>16</v>
      </c>
      <c r="B32" s="22" t="s">
        <v>27</v>
      </c>
      <c r="C32" s="12">
        <v>55</v>
      </c>
      <c r="D32" s="12">
        <v>75</v>
      </c>
      <c r="E32" s="12">
        <v>16</v>
      </c>
      <c r="F32" s="12">
        <v>0</v>
      </c>
      <c r="G32" s="19">
        <f t="shared" si="6"/>
        <v>146</v>
      </c>
    </row>
    <row r="33" spans="1:7" x14ac:dyDescent="0.35">
      <c r="A33" s="20">
        <v>17</v>
      </c>
      <c r="B33" s="21" t="s">
        <v>28</v>
      </c>
      <c r="C33" s="14">
        <v>155</v>
      </c>
      <c r="D33" s="14">
        <v>42</v>
      </c>
      <c r="E33" s="14">
        <v>0</v>
      </c>
      <c r="F33" s="14">
        <v>1</v>
      </c>
      <c r="G33" s="15">
        <f t="shared" si="6"/>
        <v>198</v>
      </c>
    </row>
    <row r="34" spans="1:7" x14ac:dyDescent="0.35">
      <c r="A34" s="19">
        <v>18</v>
      </c>
      <c r="B34" s="22" t="s">
        <v>29</v>
      </c>
      <c r="C34" s="12">
        <v>176</v>
      </c>
      <c r="D34" s="12">
        <v>51</v>
      </c>
      <c r="E34" s="12">
        <v>2</v>
      </c>
      <c r="F34" s="12">
        <v>1</v>
      </c>
      <c r="G34" s="19">
        <f t="shared" si="6"/>
        <v>230</v>
      </c>
    </row>
    <row r="35" spans="1:7" x14ac:dyDescent="0.35">
      <c r="A35" s="30">
        <v>19</v>
      </c>
      <c r="B35" s="4" t="s">
        <v>30</v>
      </c>
      <c r="C35" s="23">
        <v>32</v>
      </c>
      <c r="D35" s="14">
        <v>1</v>
      </c>
      <c r="E35" s="14">
        <v>4</v>
      </c>
      <c r="F35" s="14">
        <v>0</v>
      </c>
      <c r="G35" s="15">
        <f t="shared" si="6"/>
        <v>37</v>
      </c>
    </row>
    <row r="36" spans="1:7" x14ac:dyDescent="0.35">
      <c r="A36" s="30"/>
      <c r="B36" s="4" t="s">
        <v>31</v>
      </c>
      <c r="C36" s="6">
        <v>47</v>
      </c>
      <c r="D36" s="6">
        <v>8</v>
      </c>
      <c r="E36" s="6">
        <v>3</v>
      </c>
      <c r="F36" s="6">
        <v>0</v>
      </c>
      <c r="G36" s="7">
        <f t="shared" si="6"/>
        <v>58</v>
      </c>
    </row>
    <row r="37" spans="1:7" x14ac:dyDescent="0.35">
      <c r="A37" s="30"/>
      <c r="B37" s="4" t="s">
        <v>32</v>
      </c>
      <c r="C37" s="23">
        <v>59</v>
      </c>
      <c r="D37" s="14">
        <v>14</v>
      </c>
      <c r="E37" s="14">
        <v>3</v>
      </c>
      <c r="F37" s="14">
        <v>1</v>
      </c>
      <c r="G37" s="7">
        <f t="shared" si="6"/>
        <v>77</v>
      </c>
    </row>
    <row r="38" spans="1:7" x14ac:dyDescent="0.35">
      <c r="A38" s="30"/>
      <c r="B38" s="4" t="s">
        <v>33</v>
      </c>
      <c r="C38" s="23">
        <v>37</v>
      </c>
      <c r="D38" s="14">
        <v>4</v>
      </c>
      <c r="E38" s="14">
        <v>3</v>
      </c>
      <c r="F38" s="14">
        <v>0</v>
      </c>
      <c r="G38" s="7">
        <f t="shared" si="6"/>
        <v>44</v>
      </c>
    </row>
    <row r="39" spans="1:7" x14ac:dyDescent="0.35">
      <c r="A39" s="30"/>
      <c r="B39" s="8" t="s">
        <v>8</v>
      </c>
      <c r="C39" s="9">
        <f>SUM(C35:C38)</f>
        <v>175</v>
      </c>
      <c r="D39" s="9">
        <f t="shared" ref="D39:G39" si="7">SUM(D35:D38)</f>
        <v>27</v>
      </c>
      <c r="E39" s="9">
        <f t="shared" si="7"/>
        <v>13</v>
      </c>
      <c r="F39" s="9">
        <f t="shared" si="7"/>
        <v>1</v>
      </c>
      <c r="G39" s="9">
        <f t="shared" si="7"/>
        <v>216</v>
      </c>
    </row>
    <row r="40" spans="1:7" x14ac:dyDescent="0.35">
      <c r="A40" s="10">
        <v>20</v>
      </c>
      <c r="B40" s="11" t="s">
        <v>34</v>
      </c>
      <c r="C40" s="12">
        <v>90</v>
      </c>
      <c r="D40" s="12">
        <v>97</v>
      </c>
      <c r="E40" s="12">
        <v>4</v>
      </c>
      <c r="F40" s="12">
        <v>1</v>
      </c>
      <c r="G40" s="19">
        <f>SUM(C40:F40)</f>
        <v>192</v>
      </c>
    </row>
    <row r="41" spans="1:7" x14ac:dyDescent="0.35">
      <c r="A41" s="5">
        <v>21</v>
      </c>
      <c r="B41" s="4" t="s">
        <v>35</v>
      </c>
      <c r="C41" s="14">
        <v>76</v>
      </c>
      <c r="D41" s="14">
        <v>71</v>
      </c>
      <c r="E41" s="14">
        <v>29</v>
      </c>
      <c r="F41" s="14">
        <v>2</v>
      </c>
      <c r="G41" s="7">
        <f t="shared" ref="G41:G47" si="8">SUM(C41:F41)</f>
        <v>178</v>
      </c>
    </row>
    <row r="42" spans="1:7" x14ac:dyDescent="0.35">
      <c r="A42" s="10">
        <v>22</v>
      </c>
      <c r="B42" s="11" t="s">
        <v>36</v>
      </c>
      <c r="C42" s="12">
        <v>189</v>
      </c>
      <c r="D42" s="12">
        <v>24</v>
      </c>
      <c r="E42" s="12">
        <v>0</v>
      </c>
      <c r="F42" s="12">
        <v>2</v>
      </c>
      <c r="G42" s="19">
        <f t="shared" si="8"/>
        <v>215</v>
      </c>
    </row>
    <row r="43" spans="1:7" x14ac:dyDescent="0.35">
      <c r="A43" s="30">
        <v>23</v>
      </c>
      <c r="B43" s="4" t="s">
        <v>37</v>
      </c>
      <c r="C43" s="14">
        <v>43</v>
      </c>
      <c r="D43" s="14">
        <v>5</v>
      </c>
      <c r="E43" s="14">
        <v>0</v>
      </c>
      <c r="F43" s="14">
        <v>1</v>
      </c>
      <c r="G43" s="7">
        <f t="shared" si="8"/>
        <v>49</v>
      </c>
    </row>
    <row r="44" spans="1:7" x14ac:dyDescent="0.35">
      <c r="A44" s="30"/>
      <c r="B44" s="4" t="s">
        <v>38</v>
      </c>
      <c r="C44" s="6">
        <v>138</v>
      </c>
      <c r="D44" s="6">
        <v>25</v>
      </c>
      <c r="E44" s="6">
        <v>1</v>
      </c>
      <c r="F44" s="6">
        <v>0</v>
      </c>
      <c r="G44" s="7">
        <f t="shared" si="8"/>
        <v>164</v>
      </c>
    </row>
    <row r="45" spans="1:7" x14ac:dyDescent="0.35">
      <c r="A45" s="30"/>
      <c r="B45" s="8" t="s">
        <v>8</v>
      </c>
      <c r="C45" s="9">
        <f>C43+C44</f>
        <v>181</v>
      </c>
      <c r="D45" s="9">
        <f t="shared" ref="D45:G45" si="9">D43+D44</f>
        <v>30</v>
      </c>
      <c r="E45" s="9">
        <f t="shared" si="9"/>
        <v>1</v>
      </c>
      <c r="F45" s="9">
        <f t="shared" si="9"/>
        <v>1</v>
      </c>
      <c r="G45" s="9">
        <f t="shared" si="9"/>
        <v>213</v>
      </c>
    </row>
    <row r="46" spans="1:7" x14ac:dyDescent="0.35">
      <c r="A46" s="34">
        <v>24</v>
      </c>
      <c r="B46" s="11" t="s">
        <v>39</v>
      </c>
      <c r="C46" s="12">
        <v>63</v>
      </c>
      <c r="D46" s="12">
        <v>25</v>
      </c>
      <c r="E46" s="12">
        <v>0</v>
      </c>
      <c r="F46" s="12">
        <v>1</v>
      </c>
      <c r="G46" s="19">
        <f t="shared" si="8"/>
        <v>89</v>
      </c>
    </row>
    <row r="47" spans="1:7" x14ac:dyDescent="0.35">
      <c r="A47" s="34"/>
      <c r="B47" s="11" t="s">
        <v>40</v>
      </c>
      <c r="C47" s="12">
        <v>82</v>
      </c>
      <c r="D47" s="12">
        <v>13</v>
      </c>
      <c r="E47" s="12">
        <v>0</v>
      </c>
      <c r="F47" s="12">
        <v>1</v>
      </c>
      <c r="G47" s="19">
        <f t="shared" si="8"/>
        <v>96</v>
      </c>
    </row>
    <row r="48" spans="1:7" x14ac:dyDescent="0.35">
      <c r="A48" s="34"/>
      <c r="B48" s="17" t="s">
        <v>8</v>
      </c>
      <c r="C48" s="18">
        <f>C46+C47</f>
        <v>145</v>
      </c>
      <c r="D48" s="18">
        <f t="shared" ref="D48:G48" si="10">D46+D47</f>
        <v>38</v>
      </c>
      <c r="E48" s="18">
        <f t="shared" si="10"/>
        <v>0</v>
      </c>
      <c r="F48" s="18">
        <f t="shared" si="10"/>
        <v>2</v>
      </c>
      <c r="G48" s="18">
        <f t="shared" si="10"/>
        <v>185</v>
      </c>
    </row>
    <row r="49" spans="1:7" ht="17" x14ac:dyDescent="0.35">
      <c r="A49" s="35" t="s">
        <v>5</v>
      </c>
      <c r="B49" s="35"/>
      <c r="C49" s="29">
        <f>C8+C9+C10+C13+C14+C17+C18+C19+C22+C26+C27+C28+C29+C30+C31+C32+C33+C34+C39+C40+C41+C42+C45+C48</f>
        <v>3730</v>
      </c>
      <c r="D49" s="29">
        <f t="shared" ref="D49:G49" si="11">D8+D9+D10+D13+D14+D17+D18+D19+D22+D26+D27+D28+D29+D30+D31+D32+D33+D34+D39+D40+D41+D42+D45+D48</f>
        <v>1072</v>
      </c>
      <c r="E49" s="29">
        <f t="shared" si="11"/>
        <v>149</v>
      </c>
      <c r="F49" s="29">
        <f t="shared" si="11"/>
        <v>31</v>
      </c>
      <c r="G49" s="29">
        <f t="shared" si="11"/>
        <v>4982</v>
      </c>
    </row>
    <row r="50" spans="1:7" x14ac:dyDescent="0.35">
      <c r="C50" s="25"/>
      <c r="D50" s="26"/>
      <c r="E50" s="26"/>
      <c r="F50" s="26"/>
      <c r="G50" s="26"/>
    </row>
  </sheetData>
  <sortState ref="A59:L76">
    <sortCondition ref="A59:A76"/>
  </sortState>
  <mergeCells count="13">
    <mergeCell ref="A43:A45"/>
    <mergeCell ref="A46:A48"/>
    <mergeCell ref="A49:B49"/>
    <mergeCell ref="A35:A39"/>
    <mergeCell ref="A2:G2"/>
    <mergeCell ref="A3:G3"/>
    <mergeCell ref="A4:B5"/>
    <mergeCell ref="C4:G4"/>
    <mergeCell ref="A6:A8"/>
    <mergeCell ref="A11:A13"/>
    <mergeCell ref="A15:A17"/>
    <mergeCell ref="A20:A22"/>
    <mergeCell ref="A23:A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2021-03-31T20:49:38Z</cp:lastPrinted>
  <dcterms:created xsi:type="dcterms:W3CDTF">2021-03-31T16:42:58Z</dcterms:created>
  <dcterms:modified xsi:type="dcterms:W3CDTF">2021-04-19T16:04:41Z</dcterms:modified>
</cp:coreProperties>
</file>