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/>
  </bookViews>
  <sheets>
    <sheet name="DIPUTADOS RP" sheetId="3" r:id="rId1"/>
    <sheet name="DIPUTADOS MR" sheetId="4" r:id="rId2"/>
  </sheets>
  <definedNames>
    <definedName name="_xlnm.Print_Area" localSheetId="1">'DIPUTADOS MR'!$A$1:$S$36</definedName>
    <definedName name="_xlnm.Print_Area" localSheetId="0">'DIPUTADOS RP'!$A$1:$R$31</definedName>
  </definedNames>
  <calcPr calcId="145621"/>
</workbook>
</file>

<file path=xl/calcChain.xml><?xml version="1.0" encoding="utf-8"?>
<calcChain xmlns="http://schemas.openxmlformats.org/spreadsheetml/2006/main">
  <c r="M36" i="4" l="1"/>
  <c r="C36" i="4"/>
  <c r="D36" i="4"/>
  <c r="E36" i="4"/>
  <c r="F36" i="4"/>
  <c r="G36" i="4"/>
  <c r="H36" i="4"/>
  <c r="I36" i="4"/>
  <c r="J36" i="4"/>
  <c r="K36" i="4"/>
  <c r="L36" i="4"/>
  <c r="R29" i="4"/>
  <c r="Q6" i="4"/>
  <c r="S6" i="4" s="1"/>
  <c r="Q7" i="4"/>
  <c r="S7" i="4" s="1"/>
  <c r="Q8" i="4"/>
  <c r="S8" i="4" s="1"/>
  <c r="Q9" i="4"/>
  <c r="S9" i="4" s="1"/>
  <c r="Q10" i="4"/>
  <c r="S10" i="4" s="1"/>
  <c r="Q11" i="4"/>
  <c r="S11" i="4" s="1"/>
  <c r="Q12" i="4"/>
  <c r="S12" i="4" s="1"/>
  <c r="Q13" i="4"/>
  <c r="S13" i="4" s="1"/>
  <c r="Q14" i="4"/>
  <c r="S14" i="4" s="1"/>
  <c r="Q15" i="4"/>
  <c r="S15" i="4" s="1"/>
  <c r="Q16" i="4"/>
  <c r="S16" i="4" s="1"/>
  <c r="Q17" i="4"/>
  <c r="S17" i="4" s="1"/>
  <c r="Q18" i="4"/>
  <c r="S18" i="4" s="1"/>
  <c r="Q19" i="4"/>
  <c r="S19" i="4" s="1"/>
  <c r="Q20" i="4"/>
  <c r="S20" i="4" s="1"/>
  <c r="Q21" i="4"/>
  <c r="S21" i="4" s="1"/>
  <c r="Q22" i="4"/>
  <c r="S22" i="4" s="1"/>
  <c r="Q23" i="4"/>
  <c r="S23" i="4" s="1"/>
  <c r="Q24" i="4"/>
  <c r="S24" i="4" s="1"/>
  <c r="Q25" i="4"/>
  <c r="S25" i="4" s="1"/>
  <c r="Q26" i="4"/>
  <c r="S26" i="4" s="1"/>
  <c r="Q27" i="4"/>
  <c r="S27" i="4" s="1"/>
  <c r="Q28" i="4"/>
  <c r="S28" i="4" s="1"/>
  <c r="Q5" i="4"/>
  <c r="S5" i="4" s="1"/>
  <c r="B36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B29" i="4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R30" i="3"/>
  <c r="Q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P30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6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B30" i="3"/>
  <c r="Q29" i="4" l="1"/>
  <c r="Q30" i="4" l="1"/>
  <c r="S29" i="4"/>
  <c r="G30" i="4"/>
  <c r="O30" i="4"/>
  <c r="H30" i="4"/>
  <c r="P30" i="4"/>
  <c r="C30" i="4"/>
  <c r="K30" i="4"/>
  <c r="D30" i="4"/>
  <c r="L30" i="4"/>
  <c r="E30" i="4"/>
  <c r="I30" i="4"/>
  <c r="M30" i="4"/>
  <c r="B30" i="4"/>
  <c r="F30" i="4"/>
  <c r="J30" i="4"/>
  <c r="N30" i="4"/>
</calcChain>
</file>

<file path=xl/sharedStrings.xml><?xml version="1.0" encoding="utf-8"?>
<sst xmlns="http://schemas.openxmlformats.org/spreadsheetml/2006/main" count="80" uniqueCount="40">
  <si>
    <t>TOTAL</t>
  </si>
  <si>
    <t>Total de votos</t>
  </si>
  <si>
    <t>Porcentaje</t>
  </si>
  <si>
    <t>1. EL FUERTE</t>
  </si>
  <si>
    <t>2. LOS MOCHIS</t>
  </si>
  <si>
    <t>3. LOS MOCHIS</t>
  </si>
  <si>
    <t>4. LOS MOCHIS</t>
  </si>
  <si>
    <t>5. LOS MOCHIS</t>
  </si>
  <si>
    <t>6. SINALOA</t>
  </si>
  <si>
    <t>7. GUASAVE</t>
  </si>
  <si>
    <t>8. GUASAVE</t>
  </si>
  <si>
    <t>9. GUAMUCHIL</t>
  </si>
  <si>
    <t>10. MOCORITO</t>
  </si>
  <si>
    <t>11. NAVOLATO</t>
  </si>
  <si>
    <t>12. CULIACÁN</t>
  </si>
  <si>
    <t>13. CULIACÁN</t>
  </si>
  <si>
    <t>14. CULIACÁN</t>
  </si>
  <si>
    <t>15. CULIACÁN</t>
  </si>
  <si>
    <t>16. CULIACÁN</t>
  </si>
  <si>
    <t>17. CULIACÁN</t>
  </si>
  <si>
    <t>18. CULIACÁN</t>
  </si>
  <si>
    <t>19. LA CRUZ</t>
  </si>
  <si>
    <t>20. MAZATLÁN</t>
  </si>
  <si>
    <t>21. MAZATLÁN</t>
  </si>
  <si>
    <t>22. MAZATLÁN</t>
  </si>
  <si>
    <t>23. MAZATLÁN</t>
  </si>
  <si>
    <t>24. ROSARIO</t>
  </si>
  <si>
    <t>CANDIDATOS NO REGISTRADOS</t>
  </si>
  <si>
    <t>Total de distritos</t>
  </si>
  <si>
    <t>Candidato Independiente</t>
  </si>
  <si>
    <t>VOTOS NULOS</t>
  </si>
  <si>
    <t>Candidatura Común</t>
  </si>
  <si>
    <t>Coalición</t>
  </si>
  <si>
    <t>DISTRITO</t>
  </si>
  <si>
    <t>PORCENTAJE DE PARTICIPACION</t>
  </si>
  <si>
    <t>VOTACION TOTAL</t>
  </si>
  <si>
    <t>CIUDADANOS EN LISTA NOMINAL POR DISTRITO</t>
  </si>
  <si>
    <t>RESULTADOS DE LA ELECCION DE DIPUTADOS POR EL PRINCIPIO DE REPRESENTACION PROPORCIONAL-SINALOA 2016</t>
  </si>
  <si>
    <t>RESULTADOS DE LA ELECCION DE DIPUTADOS DE MAYORIA RELATIVA POR CANDIDATO-SINALOA 2016</t>
  </si>
  <si>
    <t>TRIUNFOS DE MR POR 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</si>
</sst>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7"/>
      <color rgb="FF000000"/>
      <name val="Inherit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name val="Inherit"/>
    </font>
    <font>
      <sz val="8"/>
      <name val="Arial"/>
      <family val="2"/>
    </font>
    <font>
      <b/>
      <sz val="14"/>
      <color rgb="FF000000"/>
      <name val="Inherit"/>
    </font>
    <font>
      <b/>
      <sz val="9"/>
      <color rgb="FF00000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1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727C7B"/>
      </left>
      <right style="thin">
        <color rgb="FF727C7B"/>
      </right>
      <top style="double">
        <color rgb="FF727C7B"/>
      </top>
      <bottom style="thin">
        <color rgb="FF727C7B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thin">
        <color rgb="FF727C7B"/>
      </left>
      <right style="thin">
        <color rgb="FF727C7B"/>
      </right>
      <top style="thin">
        <color rgb="FF727C7B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5" fillId="0" borderId="0" xfId="0" applyFont="1" applyAlignment="1">
      <alignment horizontal="left" vertical="center" wrapText="1"/>
    </xf>
    <xf numFmtId="0" fontId="0" fillId="0" borderId="0" xfId="0" applyBorder="1"/>
    <xf numFmtId="0" fontId="0" fillId="0" borderId="3" xfId="0" applyBorder="1"/>
    <xf numFmtId="0" fontId="3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0" fillId="0" borderId="1" xfId="0" applyBorder="1"/>
    <xf numFmtId="3" fontId="7" fillId="0" borderId="11" xfId="0" applyNumberFormat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3" fontId="7" fillId="4" borderId="11" xfId="0" applyNumberFormat="1" applyFont="1" applyFill="1" applyBorder="1" applyAlignment="1">
      <alignment horizontal="center" vertical="top" wrapText="1"/>
    </xf>
    <xf numFmtId="0" fontId="7" fillId="4" borderId="11" xfId="0" applyFont="1" applyFill="1" applyBorder="1" applyAlignment="1">
      <alignment horizontal="center" vertical="top" wrapText="1"/>
    </xf>
    <xf numFmtId="3" fontId="0" fillId="0" borderId="0" xfId="0" applyNumberFormat="1"/>
    <xf numFmtId="0" fontId="0" fillId="0" borderId="0" xfId="0" applyFill="1"/>
    <xf numFmtId="0" fontId="0" fillId="0" borderId="8" xfId="0" applyBorder="1" applyAlignment="1">
      <alignment horizontal="center"/>
    </xf>
    <xf numFmtId="0" fontId="0" fillId="0" borderId="0" xfId="0"/>
    <xf numFmtId="0" fontId="9" fillId="0" borderId="0" xfId="0" applyFont="1"/>
    <xf numFmtId="10" fontId="2" fillId="3" borderId="6" xfId="0" applyNumberFormat="1" applyFont="1" applyFill="1" applyBorder="1" applyAlignment="1">
      <alignment horizontal="center" vertical="top" wrapText="1"/>
    </xf>
    <xf numFmtId="10" fontId="2" fillId="3" borderId="7" xfId="0" applyNumberFormat="1" applyFont="1" applyFill="1" applyBorder="1" applyAlignment="1">
      <alignment horizontal="center" vertical="top" wrapText="1"/>
    </xf>
    <xf numFmtId="3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10" fontId="14" fillId="0" borderId="6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8" fillId="0" borderId="3" xfId="0" applyFont="1" applyBorder="1"/>
    <xf numFmtId="10" fontId="11" fillId="0" borderId="12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14" xfId="0" applyNumberFormat="1" applyFont="1" applyFill="1" applyBorder="1" applyAlignment="1">
      <alignment horizontal="center" vertical="center" wrapText="1"/>
    </xf>
    <xf numFmtId="10" fontId="11" fillId="0" borderId="7" xfId="0" applyNumberFormat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9" fontId="14" fillId="0" borderId="14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0" fillId="0" borderId="0" xfId="0" applyFill="1" applyBorder="1"/>
    <xf numFmtId="3" fontId="0" fillId="0" borderId="0" xfId="0" applyNumberFormat="1" applyFill="1" applyBorder="1"/>
    <xf numFmtId="3" fontId="0" fillId="0" borderId="0" xfId="0" applyNumberFormat="1" applyBorder="1"/>
    <xf numFmtId="0" fontId="12" fillId="0" borderId="2" xfId="0" applyFont="1" applyFill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2" fillId="0" borderId="13" xfId="0" applyNumberFormat="1" applyFont="1" applyFill="1" applyBorder="1" applyAlignment="1">
      <alignment horizontal="center" vertical="center" wrapText="1"/>
    </xf>
    <xf numFmtId="10" fontId="13" fillId="2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3" fontId="12" fillId="5" borderId="11" xfId="0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3" fontId="12" fillId="0" borderId="20" xfId="0" applyNumberFormat="1" applyFont="1" applyFill="1" applyBorder="1" applyAlignment="1">
      <alignment horizontal="center" vertical="center" wrapText="1"/>
    </xf>
    <xf numFmtId="10" fontId="12" fillId="0" borderId="2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114300</xdr:rowOff>
    </xdr:from>
    <xdr:to>
      <xdr:col>1</xdr:col>
      <xdr:colOff>733425</xdr:colOff>
      <xdr:row>4</xdr:row>
      <xdr:rowOff>152400</xdr:rowOff>
    </xdr:to>
    <xdr:pic>
      <xdr:nvPicPr>
        <xdr:cNvPr id="2" name="1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0001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</xdr:row>
      <xdr:rowOff>114300</xdr:rowOff>
    </xdr:from>
    <xdr:to>
      <xdr:col>2</xdr:col>
      <xdr:colOff>733425</xdr:colOff>
      <xdr:row>4</xdr:row>
      <xdr:rowOff>152400</xdr:rowOff>
    </xdr:to>
    <xdr:pic>
      <xdr:nvPicPr>
        <xdr:cNvPr id="3" name="2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0001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114300</xdr:rowOff>
    </xdr:from>
    <xdr:to>
      <xdr:col>3</xdr:col>
      <xdr:colOff>733425</xdr:colOff>
      <xdr:row>4</xdr:row>
      <xdr:rowOff>152400</xdr:rowOff>
    </xdr:to>
    <xdr:pic>
      <xdr:nvPicPr>
        <xdr:cNvPr id="4" name="3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0001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</xdr:colOff>
      <xdr:row>3</xdr:row>
      <xdr:rowOff>114300</xdr:rowOff>
    </xdr:from>
    <xdr:to>
      <xdr:col>4</xdr:col>
      <xdr:colOff>733425</xdr:colOff>
      <xdr:row>4</xdr:row>
      <xdr:rowOff>152400</xdr:rowOff>
    </xdr:to>
    <xdr:pic>
      <xdr:nvPicPr>
        <xdr:cNvPr id="5" name="4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0001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3</xdr:row>
      <xdr:rowOff>114300</xdr:rowOff>
    </xdr:from>
    <xdr:to>
      <xdr:col>5</xdr:col>
      <xdr:colOff>733425</xdr:colOff>
      <xdr:row>4</xdr:row>
      <xdr:rowOff>152400</xdr:rowOff>
    </xdr:to>
    <xdr:pic>
      <xdr:nvPicPr>
        <xdr:cNvPr id="6" name="5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3</xdr:row>
      <xdr:rowOff>133350</xdr:rowOff>
    </xdr:from>
    <xdr:to>
      <xdr:col>7</xdr:col>
      <xdr:colOff>723900</xdr:colOff>
      <xdr:row>4</xdr:row>
      <xdr:rowOff>171450</xdr:rowOff>
    </xdr:to>
    <xdr:pic>
      <xdr:nvPicPr>
        <xdr:cNvPr id="7" name="6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9810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47625</xdr:colOff>
      <xdr:row>3</xdr:row>
      <xdr:rowOff>142875</xdr:rowOff>
    </xdr:from>
    <xdr:to>
      <xdr:col>9</xdr:col>
      <xdr:colOff>704850</xdr:colOff>
      <xdr:row>4</xdr:row>
      <xdr:rowOff>123825</xdr:rowOff>
    </xdr:to>
    <xdr:pic>
      <xdr:nvPicPr>
        <xdr:cNvPr id="8" name="7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90600"/>
          <a:ext cx="6572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28576</xdr:colOff>
      <xdr:row>3</xdr:row>
      <xdr:rowOff>133351</xdr:rowOff>
    </xdr:from>
    <xdr:to>
      <xdr:col>10</xdr:col>
      <xdr:colOff>714376</xdr:colOff>
      <xdr:row>4</xdr:row>
      <xdr:rowOff>142876</xdr:rowOff>
    </xdr:to>
    <xdr:pic>
      <xdr:nvPicPr>
        <xdr:cNvPr id="9" name="8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1" y="981076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</xdr:colOff>
      <xdr:row>2</xdr:row>
      <xdr:rowOff>161925</xdr:rowOff>
    </xdr:from>
    <xdr:to>
      <xdr:col>11</xdr:col>
      <xdr:colOff>733425</xdr:colOff>
      <xdr:row>4</xdr:row>
      <xdr:rowOff>9525</xdr:rowOff>
    </xdr:to>
    <xdr:pic>
      <xdr:nvPicPr>
        <xdr:cNvPr id="13" name="12 Imagen" descr="http://prep2016-sin.ine.mx/img/ci_01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8572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19050</xdr:colOff>
      <xdr:row>2</xdr:row>
      <xdr:rowOff>161925</xdr:rowOff>
    </xdr:from>
    <xdr:to>
      <xdr:col>12</xdr:col>
      <xdr:colOff>733425</xdr:colOff>
      <xdr:row>4</xdr:row>
      <xdr:rowOff>9525</xdr:rowOff>
    </xdr:to>
    <xdr:pic>
      <xdr:nvPicPr>
        <xdr:cNvPr id="14" name="13 Imagen" descr="http://prep2016-sin.ine.mx/img/ci_02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8572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123825</xdr:rowOff>
    </xdr:from>
    <xdr:to>
      <xdr:col>8</xdr:col>
      <xdr:colOff>723900</xdr:colOff>
      <xdr:row>4</xdr:row>
      <xdr:rowOff>161925</xdr:rowOff>
    </xdr:to>
    <xdr:pic>
      <xdr:nvPicPr>
        <xdr:cNvPr id="15" name="14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33"/>
        <a:stretch/>
      </xdr:blipFill>
      <xdr:spPr bwMode="auto">
        <a:xfrm>
          <a:off x="6448425" y="97155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3</xdr:row>
      <xdr:rowOff>142875</xdr:rowOff>
    </xdr:from>
    <xdr:to>
      <xdr:col>7</xdr:col>
      <xdr:colOff>19050</xdr:colOff>
      <xdr:row>4</xdr:row>
      <xdr:rowOff>180975</xdr:rowOff>
    </xdr:to>
    <xdr:pic>
      <xdr:nvPicPr>
        <xdr:cNvPr id="16" name="15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" t="2667" r="46000" b="-2667"/>
        <a:stretch/>
      </xdr:blipFill>
      <xdr:spPr bwMode="auto">
        <a:xfrm>
          <a:off x="5000625" y="99060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9525</xdr:rowOff>
    </xdr:from>
    <xdr:to>
      <xdr:col>1</xdr:col>
      <xdr:colOff>733425</xdr:colOff>
      <xdr:row>4</xdr:row>
      <xdr:rowOff>0</xdr:rowOff>
    </xdr:to>
    <xdr:pic>
      <xdr:nvPicPr>
        <xdr:cNvPr id="2" name="1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572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2</xdr:row>
      <xdr:rowOff>9525</xdr:rowOff>
    </xdr:from>
    <xdr:to>
      <xdr:col>2</xdr:col>
      <xdr:colOff>733425</xdr:colOff>
      <xdr:row>4</xdr:row>
      <xdr:rowOff>0</xdr:rowOff>
    </xdr:to>
    <xdr:pic>
      <xdr:nvPicPr>
        <xdr:cNvPr id="3" name="2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572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123825</xdr:rowOff>
    </xdr:from>
    <xdr:to>
      <xdr:col>5</xdr:col>
      <xdr:colOff>733425</xdr:colOff>
      <xdr:row>3</xdr:row>
      <xdr:rowOff>219075</xdr:rowOff>
    </xdr:to>
    <xdr:pic>
      <xdr:nvPicPr>
        <xdr:cNvPr id="4" name="3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7810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1</xdr:row>
      <xdr:rowOff>123825</xdr:rowOff>
    </xdr:from>
    <xdr:to>
      <xdr:col>6</xdr:col>
      <xdr:colOff>733425</xdr:colOff>
      <xdr:row>3</xdr:row>
      <xdr:rowOff>219075</xdr:rowOff>
    </xdr:to>
    <xdr:pic>
      <xdr:nvPicPr>
        <xdr:cNvPr id="5" name="4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7810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1</xdr:row>
      <xdr:rowOff>123825</xdr:rowOff>
    </xdr:from>
    <xdr:to>
      <xdr:col>7</xdr:col>
      <xdr:colOff>733425</xdr:colOff>
      <xdr:row>3</xdr:row>
      <xdr:rowOff>219075</xdr:rowOff>
    </xdr:to>
    <xdr:pic>
      <xdr:nvPicPr>
        <xdr:cNvPr id="6" name="5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810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</xdr:colOff>
      <xdr:row>1</xdr:row>
      <xdr:rowOff>161925</xdr:rowOff>
    </xdr:from>
    <xdr:to>
      <xdr:col>9</xdr:col>
      <xdr:colOff>723900</xdr:colOff>
      <xdr:row>3</xdr:row>
      <xdr:rowOff>257175</xdr:rowOff>
    </xdr:to>
    <xdr:pic>
      <xdr:nvPicPr>
        <xdr:cNvPr id="7" name="6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8191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1</xdr:row>
      <xdr:rowOff>142875</xdr:rowOff>
    </xdr:from>
    <xdr:to>
      <xdr:col>10</xdr:col>
      <xdr:colOff>733425</xdr:colOff>
      <xdr:row>3</xdr:row>
      <xdr:rowOff>238125</xdr:rowOff>
    </xdr:to>
    <xdr:pic>
      <xdr:nvPicPr>
        <xdr:cNvPr id="8" name="7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8001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19050</xdr:colOff>
      <xdr:row>1</xdr:row>
      <xdr:rowOff>152400</xdr:rowOff>
    </xdr:from>
    <xdr:to>
      <xdr:col>11</xdr:col>
      <xdr:colOff>733425</xdr:colOff>
      <xdr:row>3</xdr:row>
      <xdr:rowOff>247650</xdr:rowOff>
    </xdr:to>
    <xdr:pic>
      <xdr:nvPicPr>
        <xdr:cNvPr id="9" name="8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8096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152400</xdr:colOff>
      <xdr:row>1</xdr:row>
      <xdr:rowOff>161925</xdr:rowOff>
    </xdr:from>
    <xdr:to>
      <xdr:col>12</xdr:col>
      <xdr:colOff>600075</xdr:colOff>
      <xdr:row>2</xdr:row>
      <xdr:rowOff>419100</xdr:rowOff>
    </xdr:to>
    <xdr:pic>
      <xdr:nvPicPr>
        <xdr:cNvPr id="10" name="9 Imagen" descr="http://prep2016-sin.ine.mx/img/ci_01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819150"/>
          <a:ext cx="4476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161926</xdr:colOff>
      <xdr:row>1</xdr:row>
      <xdr:rowOff>161926</xdr:rowOff>
    </xdr:from>
    <xdr:to>
      <xdr:col>13</xdr:col>
      <xdr:colOff>619126</xdr:colOff>
      <xdr:row>3</xdr:row>
      <xdr:rowOff>1</xdr:rowOff>
    </xdr:to>
    <xdr:pic>
      <xdr:nvPicPr>
        <xdr:cNvPr id="11" name="10 Imagen" descr="http://prep2016-sin.ine.mx/img/ci_02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1" y="819151"/>
          <a:ext cx="4572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19051</xdr:colOff>
      <xdr:row>2</xdr:row>
      <xdr:rowOff>9525</xdr:rowOff>
    </xdr:from>
    <xdr:ext cx="781050" cy="390525"/>
    <xdr:pic>
      <xdr:nvPicPr>
        <xdr:cNvPr id="20" name="19 Imagen" descr="http://prep2016-sin.ine.mx/img/mc_pas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1" y="857250"/>
          <a:ext cx="7810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762001</xdr:colOff>
      <xdr:row>2</xdr:row>
      <xdr:rowOff>28576</xdr:rowOff>
    </xdr:from>
    <xdr:ext cx="1238250" cy="412750"/>
    <xdr:pic>
      <xdr:nvPicPr>
        <xdr:cNvPr id="21" name="20 Imagen" descr="http://prep2016-sin.ine.mx/img/pri_pvem_panal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1" y="876301"/>
          <a:ext cx="1238250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</xdr:colOff>
      <xdr:row>2</xdr:row>
      <xdr:rowOff>19051</xdr:rowOff>
    </xdr:from>
    <xdr:ext cx="838199" cy="412750"/>
    <xdr:pic>
      <xdr:nvPicPr>
        <xdr:cNvPr id="22" name="21 Imagen" descr="http://prep2016-sin.ine.mx/img/pri_pvem_panal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35294"/>
        <a:stretch/>
      </xdr:blipFill>
      <xdr:spPr bwMode="auto">
        <a:xfrm>
          <a:off x="3743326" y="866776"/>
          <a:ext cx="838199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31</xdr:row>
      <xdr:rowOff>152400</xdr:rowOff>
    </xdr:from>
    <xdr:ext cx="714375" cy="714375"/>
    <xdr:pic>
      <xdr:nvPicPr>
        <xdr:cNvPr id="15" name="14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65532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31</xdr:row>
      <xdr:rowOff>152400</xdr:rowOff>
    </xdr:from>
    <xdr:ext cx="714375" cy="714375"/>
    <xdr:pic>
      <xdr:nvPicPr>
        <xdr:cNvPr id="16" name="15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65532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47625</xdr:colOff>
      <xdr:row>31</xdr:row>
      <xdr:rowOff>152400</xdr:rowOff>
    </xdr:from>
    <xdr:ext cx="714375" cy="714375"/>
    <xdr:pic>
      <xdr:nvPicPr>
        <xdr:cNvPr id="17" name="16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65532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19050</xdr:colOff>
      <xdr:row>31</xdr:row>
      <xdr:rowOff>142875</xdr:rowOff>
    </xdr:from>
    <xdr:ext cx="714375" cy="714375"/>
    <xdr:pic>
      <xdr:nvPicPr>
        <xdr:cNvPr id="18" name="17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65436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19050</xdr:colOff>
      <xdr:row>31</xdr:row>
      <xdr:rowOff>142875</xdr:rowOff>
    </xdr:from>
    <xdr:ext cx="714375" cy="714375"/>
    <xdr:pic>
      <xdr:nvPicPr>
        <xdr:cNvPr id="19" name="18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65436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9525</xdr:colOff>
      <xdr:row>31</xdr:row>
      <xdr:rowOff>161925</xdr:rowOff>
    </xdr:from>
    <xdr:ext cx="714375" cy="714375"/>
    <xdr:pic>
      <xdr:nvPicPr>
        <xdr:cNvPr id="23" name="22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65627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19050</xdr:colOff>
      <xdr:row>31</xdr:row>
      <xdr:rowOff>142875</xdr:rowOff>
    </xdr:from>
    <xdr:ext cx="714375" cy="714375"/>
    <xdr:pic>
      <xdr:nvPicPr>
        <xdr:cNvPr id="24" name="23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65436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19050</xdr:colOff>
      <xdr:row>31</xdr:row>
      <xdr:rowOff>142875</xdr:rowOff>
    </xdr:from>
    <xdr:ext cx="714375" cy="714375"/>
    <xdr:pic>
      <xdr:nvPicPr>
        <xdr:cNvPr id="25" name="24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65436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28575</xdr:colOff>
      <xdr:row>31</xdr:row>
      <xdr:rowOff>180976</xdr:rowOff>
    </xdr:from>
    <xdr:ext cx="800099" cy="400050"/>
    <xdr:pic>
      <xdr:nvPicPr>
        <xdr:cNvPr id="28" name="27 Imagen" descr="http://prep2016-sin.ine.mx/img/mc_pas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6581776"/>
          <a:ext cx="800099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762001</xdr:colOff>
      <xdr:row>31</xdr:row>
      <xdr:rowOff>161926</xdr:rowOff>
    </xdr:from>
    <xdr:ext cx="1238250" cy="412750"/>
    <xdr:pic>
      <xdr:nvPicPr>
        <xdr:cNvPr id="29" name="28 Imagen" descr="http://prep2016-sin.ine.mx/img/pri_pvem_panal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1" y="6562726"/>
          <a:ext cx="1238250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</xdr:colOff>
      <xdr:row>31</xdr:row>
      <xdr:rowOff>180976</xdr:rowOff>
    </xdr:from>
    <xdr:ext cx="838199" cy="412750"/>
    <xdr:pic>
      <xdr:nvPicPr>
        <xdr:cNvPr id="30" name="29 Imagen" descr="http://prep2016-sin.ine.mx/img/pri_pvem_panal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35294"/>
        <a:stretch/>
      </xdr:blipFill>
      <xdr:spPr bwMode="auto">
        <a:xfrm>
          <a:off x="4010026" y="6581776"/>
          <a:ext cx="838199" cy="41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ep2016-sin.ine.mx/DiputadosLocales/Distrito/VotosCandidatura/" TargetMode="External"/><Relationship Id="rId13" Type="http://schemas.openxmlformats.org/officeDocument/2006/relationships/hyperlink" Target="http://prep2016-sin.ine.mx/DiputadosLocales/Distrito/VotosCandidatura/" TargetMode="External"/><Relationship Id="rId18" Type="http://schemas.openxmlformats.org/officeDocument/2006/relationships/hyperlink" Target="http://prep2016-sin.ine.mx/DiputadosLocales/Distrito/VotosCandidatura/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prep2016-sin.ine.mx/DiputadosLocales/Distrito/VotosCandidatura/" TargetMode="External"/><Relationship Id="rId21" Type="http://schemas.openxmlformats.org/officeDocument/2006/relationships/hyperlink" Target="http://prep2016-sin.ine.mx/DiputadosLocales/Distrito/VotosCandidatura/" TargetMode="External"/><Relationship Id="rId7" Type="http://schemas.openxmlformats.org/officeDocument/2006/relationships/hyperlink" Target="http://prep2016-sin.ine.mx/DiputadosLocales/Distrito/VotosCandidatura/" TargetMode="External"/><Relationship Id="rId12" Type="http://schemas.openxmlformats.org/officeDocument/2006/relationships/hyperlink" Target="http://prep2016-sin.ine.mx/DiputadosLocales/Distrito/VotosCandidatura/" TargetMode="External"/><Relationship Id="rId17" Type="http://schemas.openxmlformats.org/officeDocument/2006/relationships/hyperlink" Target="http://prep2016-sin.ine.mx/DiputadosLocales/Distrito/VotosCandidatura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prep2016-sin.ine.mx/DiputadosLocales/Distrito/VotosCandidatura/" TargetMode="External"/><Relationship Id="rId16" Type="http://schemas.openxmlformats.org/officeDocument/2006/relationships/hyperlink" Target="http://prep2016-sin.ine.mx/DiputadosLocales/Distrito/VotosCandidatura/" TargetMode="External"/><Relationship Id="rId20" Type="http://schemas.openxmlformats.org/officeDocument/2006/relationships/hyperlink" Target="http://prep2016-sin.ine.mx/DiputadosLocales/Distrito/VotosCandidatura/" TargetMode="External"/><Relationship Id="rId1" Type="http://schemas.openxmlformats.org/officeDocument/2006/relationships/hyperlink" Target="http://prep2016-sin.ine.mx/DiputadosLocales/Distrito/VotosCandidatura/" TargetMode="External"/><Relationship Id="rId6" Type="http://schemas.openxmlformats.org/officeDocument/2006/relationships/hyperlink" Target="http://prep2016-sin.ine.mx/DiputadosLocales/Distrito/VotosCandidatura/" TargetMode="External"/><Relationship Id="rId11" Type="http://schemas.openxmlformats.org/officeDocument/2006/relationships/hyperlink" Target="http://prep2016-sin.ine.mx/DiputadosLocales/Distrito/VotosCandidatura/" TargetMode="External"/><Relationship Id="rId24" Type="http://schemas.openxmlformats.org/officeDocument/2006/relationships/hyperlink" Target="http://prep2016-sin.ine.mx/DiputadosLocales/Distrito/VotosCandidatura/" TargetMode="External"/><Relationship Id="rId5" Type="http://schemas.openxmlformats.org/officeDocument/2006/relationships/hyperlink" Target="http://prep2016-sin.ine.mx/DiputadosLocales/Distrito/VotosCandidatura/" TargetMode="External"/><Relationship Id="rId15" Type="http://schemas.openxmlformats.org/officeDocument/2006/relationships/hyperlink" Target="http://prep2016-sin.ine.mx/DiputadosLocales/Distrito/VotosCandidatura/" TargetMode="External"/><Relationship Id="rId23" Type="http://schemas.openxmlformats.org/officeDocument/2006/relationships/hyperlink" Target="http://prep2016-sin.ine.mx/DiputadosLocales/Distrito/VotosCandidatura/" TargetMode="External"/><Relationship Id="rId10" Type="http://schemas.openxmlformats.org/officeDocument/2006/relationships/hyperlink" Target="http://prep2016-sin.ine.mx/DiputadosLocales/Distrito/VotosCandidatura/" TargetMode="External"/><Relationship Id="rId19" Type="http://schemas.openxmlformats.org/officeDocument/2006/relationships/hyperlink" Target="http://prep2016-sin.ine.mx/DiputadosLocales/Distrito/VotosCandidatura/" TargetMode="External"/><Relationship Id="rId4" Type="http://schemas.openxmlformats.org/officeDocument/2006/relationships/hyperlink" Target="http://prep2016-sin.ine.mx/DiputadosLocales/Distrito/VotosCandidatura/" TargetMode="External"/><Relationship Id="rId9" Type="http://schemas.openxmlformats.org/officeDocument/2006/relationships/hyperlink" Target="http://prep2016-sin.ine.mx/DiputadosLocales/Distrito/VotosCandidatura/" TargetMode="External"/><Relationship Id="rId14" Type="http://schemas.openxmlformats.org/officeDocument/2006/relationships/hyperlink" Target="http://prep2016-sin.ine.mx/DiputadosLocales/Distrito/VotosCandidatura/" TargetMode="External"/><Relationship Id="rId22" Type="http://schemas.openxmlformats.org/officeDocument/2006/relationships/hyperlink" Target="http://prep2016-sin.ine.mx/DiputadosLocales/Distrito/VotosCandidatura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prep2016-sin.ine.mx/DiputadosLocales/Distrito/VotosCandidatura/" TargetMode="External"/><Relationship Id="rId13" Type="http://schemas.openxmlformats.org/officeDocument/2006/relationships/hyperlink" Target="http://prep2016-sin.ine.mx/DiputadosLocales/Distrito/VotosCandidatura/" TargetMode="External"/><Relationship Id="rId18" Type="http://schemas.openxmlformats.org/officeDocument/2006/relationships/hyperlink" Target="http://prep2016-sin.ine.mx/DiputadosLocales/Distrito/VotosCandidatura/" TargetMode="External"/><Relationship Id="rId26" Type="http://schemas.openxmlformats.org/officeDocument/2006/relationships/drawing" Target="../drawings/drawing2.xml"/><Relationship Id="rId3" Type="http://schemas.openxmlformats.org/officeDocument/2006/relationships/hyperlink" Target="http://prep2016-sin.ine.mx/DiputadosLocales/Distrito/VotosCandidatura/" TargetMode="External"/><Relationship Id="rId21" Type="http://schemas.openxmlformats.org/officeDocument/2006/relationships/hyperlink" Target="http://prep2016-sin.ine.mx/DiputadosLocales/Distrito/VotosCandidatura/" TargetMode="External"/><Relationship Id="rId7" Type="http://schemas.openxmlformats.org/officeDocument/2006/relationships/hyperlink" Target="http://prep2016-sin.ine.mx/DiputadosLocales/Distrito/VotosCandidatura/" TargetMode="External"/><Relationship Id="rId12" Type="http://schemas.openxmlformats.org/officeDocument/2006/relationships/hyperlink" Target="http://prep2016-sin.ine.mx/DiputadosLocales/Distrito/VotosCandidatura/" TargetMode="External"/><Relationship Id="rId17" Type="http://schemas.openxmlformats.org/officeDocument/2006/relationships/hyperlink" Target="http://prep2016-sin.ine.mx/DiputadosLocales/Distrito/VotosCandidatura/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http://prep2016-sin.ine.mx/DiputadosLocales/Distrito/VotosCandidatura/" TargetMode="External"/><Relationship Id="rId16" Type="http://schemas.openxmlformats.org/officeDocument/2006/relationships/hyperlink" Target="http://prep2016-sin.ine.mx/DiputadosLocales/Distrito/VotosCandidatura/" TargetMode="External"/><Relationship Id="rId20" Type="http://schemas.openxmlformats.org/officeDocument/2006/relationships/hyperlink" Target="http://prep2016-sin.ine.mx/DiputadosLocales/Distrito/VotosCandidatura/" TargetMode="External"/><Relationship Id="rId1" Type="http://schemas.openxmlformats.org/officeDocument/2006/relationships/hyperlink" Target="http://prep2016-sin.ine.mx/DiputadosLocales/Distrito/VotosCandidatura/" TargetMode="External"/><Relationship Id="rId6" Type="http://schemas.openxmlformats.org/officeDocument/2006/relationships/hyperlink" Target="http://prep2016-sin.ine.mx/DiputadosLocales/Distrito/VotosCandidatura/" TargetMode="External"/><Relationship Id="rId11" Type="http://schemas.openxmlformats.org/officeDocument/2006/relationships/hyperlink" Target="http://prep2016-sin.ine.mx/DiputadosLocales/Distrito/VotosCandidatura/" TargetMode="External"/><Relationship Id="rId24" Type="http://schemas.openxmlformats.org/officeDocument/2006/relationships/hyperlink" Target="http://prep2016-sin.ine.mx/DiputadosLocales/Distrito/VotosCandidatura/" TargetMode="External"/><Relationship Id="rId5" Type="http://schemas.openxmlformats.org/officeDocument/2006/relationships/hyperlink" Target="http://prep2016-sin.ine.mx/DiputadosLocales/Distrito/VotosCandidatura/" TargetMode="External"/><Relationship Id="rId15" Type="http://schemas.openxmlformats.org/officeDocument/2006/relationships/hyperlink" Target="http://prep2016-sin.ine.mx/DiputadosLocales/Distrito/VotosCandidatura/" TargetMode="External"/><Relationship Id="rId23" Type="http://schemas.openxmlformats.org/officeDocument/2006/relationships/hyperlink" Target="http://prep2016-sin.ine.mx/DiputadosLocales/Distrito/VotosCandidatura/" TargetMode="External"/><Relationship Id="rId10" Type="http://schemas.openxmlformats.org/officeDocument/2006/relationships/hyperlink" Target="http://prep2016-sin.ine.mx/DiputadosLocales/Distrito/VotosCandidatura/" TargetMode="External"/><Relationship Id="rId19" Type="http://schemas.openxmlformats.org/officeDocument/2006/relationships/hyperlink" Target="http://prep2016-sin.ine.mx/DiputadosLocales/Distrito/VotosCandidatura/" TargetMode="External"/><Relationship Id="rId4" Type="http://schemas.openxmlformats.org/officeDocument/2006/relationships/hyperlink" Target="http://prep2016-sin.ine.mx/DiputadosLocales/Distrito/VotosCandidatura/" TargetMode="External"/><Relationship Id="rId9" Type="http://schemas.openxmlformats.org/officeDocument/2006/relationships/hyperlink" Target="http://prep2016-sin.ine.mx/DiputadosLocales/Distrito/VotosCandidatura/" TargetMode="External"/><Relationship Id="rId14" Type="http://schemas.openxmlformats.org/officeDocument/2006/relationships/hyperlink" Target="http://prep2016-sin.ine.mx/DiputadosLocales/Distrito/VotosCandidatura/" TargetMode="External"/><Relationship Id="rId22" Type="http://schemas.openxmlformats.org/officeDocument/2006/relationships/hyperlink" Target="http://prep2016-sin.ine.mx/DiputadosLocales/Distrito/VotosCandida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tabSelected="1" zoomScale="75" zoomScaleNormal="75" zoomScaleSheetLayoutView="75" workbookViewId="0">
      <selection activeCell="A2" sqref="A2:R2"/>
    </sheetView>
  </sheetViews>
  <sheetFormatPr baseColWidth="10" defaultRowHeight="15"/>
  <cols>
    <col min="1" max="1" width="18.7109375" customWidth="1"/>
    <col min="2" max="13" width="11.140625" customWidth="1"/>
    <col min="14" max="14" width="14.42578125" bestFit="1" customWidth="1"/>
    <col min="15" max="15" width="14.5703125" bestFit="1" customWidth="1"/>
    <col min="16" max="16" width="17.5703125" style="15" bestFit="1" customWidth="1"/>
    <col min="17" max="17" width="16.42578125" style="15" bestFit="1" customWidth="1"/>
    <col min="18" max="18" width="10.28515625" bestFit="1" customWidth="1"/>
  </cols>
  <sheetData>
    <row r="2" spans="1:19" ht="36.75" customHeight="1">
      <c r="A2" s="60" t="s">
        <v>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9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53.25" customHeight="1" thickTop="1">
      <c r="A4" s="67" t="s">
        <v>33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26"/>
      <c r="M4" s="26"/>
      <c r="N4" s="61" t="s">
        <v>27</v>
      </c>
      <c r="O4" s="61" t="s">
        <v>30</v>
      </c>
      <c r="P4" s="61" t="s">
        <v>35</v>
      </c>
      <c r="Q4" s="61" t="s">
        <v>36</v>
      </c>
      <c r="R4" s="63" t="s">
        <v>0</v>
      </c>
    </row>
    <row r="5" spans="1:19" ht="23.25" thickBot="1">
      <c r="A5" s="68"/>
      <c r="B5" s="66"/>
      <c r="C5" s="66"/>
      <c r="D5" s="66"/>
      <c r="E5" s="66"/>
      <c r="F5" s="66"/>
      <c r="G5" s="66"/>
      <c r="H5" s="66"/>
      <c r="I5" s="66"/>
      <c r="J5" s="66"/>
      <c r="K5" s="66"/>
      <c r="L5" s="34" t="s">
        <v>29</v>
      </c>
      <c r="M5" s="34" t="s">
        <v>29</v>
      </c>
      <c r="N5" s="62"/>
      <c r="O5" s="62"/>
      <c r="P5" s="62"/>
      <c r="Q5" s="62"/>
      <c r="R5" s="64"/>
    </row>
    <row r="6" spans="1:19" ht="23.25" customHeight="1" thickTop="1">
      <c r="A6" s="36" t="s">
        <v>3</v>
      </c>
      <c r="B6" s="37">
        <v>16263</v>
      </c>
      <c r="C6" s="37">
        <v>20253</v>
      </c>
      <c r="D6" s="37">
        <v>1472</v>
      </c>
      <c r="E6" s="38">
        <v>817</v>
      </c>
      <c r="F6" s="37">
        <v>4843</v>
      </c>
      <c r="G6" s="37">
        <v>513</v>
      </c>
      <c r="H6" s="37">
        <v>1409</v>
      </c>
      <c r="I6" s="37">
        <v>8440</v>
      </c>
      <c r="J6" s="38">
        <v>1058</v>
      </c>
      <c r="K6" s="38">
        <v>1097</v>
      </c>
      <c r="L6" s="38">
        <v>0</v>
      </c>
      <c r="M6" s="38">
        <v>0</v>
      </c>
      <c r="N6" s="38">
        <v>6</v>
      </c>
      <c r="O6" s="37">
        <v>1514</v>
      </c>
      <c r="P6" s="37">
        <f>SUM(B6:O6)</f>
        <v>57685</v>
      </c>
      <c r="Q6" s="37">
        <v>94928</v>
      </c>
      <c r="R6" s="39">
        <f>P6/Q6</f>
        <v>0.60767107702679923</v>
      </c>
    </row>
    <row r="7" spans="1:19" ht="23.25" customHeight="1">
      <c r="A7" s="32" t="s">
        <v>4</v>
      </c>
      <c r="B7" s="19">
        <v>8989</v>
      </c>
      <c r="C7" s="19">
        <v>11611</v>
      </c>
      <c r="D7" s="20">
        <v>911</v>
      </c>
      <c r="E7" s="20">
        <v>549</v>
      </c>
      <c r="F7" s="20">
        <v>1085</v>
      </c>
      <c r="G7" s="20">
        <v>452</v>
      </c>
      <c r="H7" s="20">
        <v>4314</v>
      </c>
      <c r="I7" s="20">
        <v>5997</v>
      </c>
      <c r="J7" s="20">
        <v>2737</v>
      </c>
      <c r="K7" s="20">
        <v>463</v>
      </c>
      <c r="L7" s="20">
        <v>1481</v>
      </c>
      <c r="M7" s="20">
        <v>1685</v>
      </c>
      <c r="N7" s="20">
        <v>44</v>
      </c>
      <c r="O7" s="20">
        <v>1408</v>
      </c>
      <c r="P7" s="19">
        <f t="shared" ref="P7:P29" si="0">SUM(B7:O7)</f>
        <v>41726</v>
      </c>
      <c r="Q7" s="19">
        <v>83631</v>
      </c>
      <c r="R7" s="27">
        <f t="shared" ref="R7:R30" si="1">P7/Q7</f>
        <v>0.49892982267341057</v>
      </c>
    </row>
    <row r="8" spans="1:19" ht="23.25" customHeight="1">
      <c r="A8" s="32" t="s">
        <v>5</v>
      </c>
      <c r="B8" s="19">
        <v>8507</v>
      </c>
      <c r="C8" s="20">
        <v>16532</v>
      </c>
      <c r="D8" s="20">
        <v>1867</v>
      </c>
      <c r="E8" s="20">
        <v>371</v>
      </c>
      <c r="F8" s="20">
        <v>890</v>
      </c>
      <c r="G8" s="20">
        <v>318</v>
      </c>
      <c r="H8" s="20">
        <v>6224</v>
      </c>
      <c r="I8" s="20">
        <v>6490</v>
      </c>
      <c r="J8" s="20">
        <v>1968</v>
      </c>
      <c r="K8" s="20">
        <v>277</v>
      </c>
      <c r="L8" s="20">
        <v>0</v>
      </c>
      <c r="M8" s="20">
        <v>0</v>
      </c>
      <c r="N8" s="20">
        <v>11</v>
      </c>
      <c r="O8" s="20">
        <v>1481</v>
      </c>
      <c r="P8" s="19">
        <f t="shared" si="0"/>
        <v>44936</v>
      </c>
      <c r="Q8" s="19">
        <v>82231</v>
      </c>
      <c r="R8" s="27">
        <f t="shared" si="1"/>
        <v>0.54646058055964297</v>
      </c>
    </row>
    <row r="9" spans="1:19" ht="23.25" customHeight="1">
      <c r="A9" s="32" t="s">
        <v>6</v>
      </c>
      <c r="B9" s="19">
        <v>10463</v>
      </c>
      <c r="C9" s="19">
        <v>14353</v>
      </c>
      <c r="D9" s="19">
        <v>1128</v>
      </c>
      <c r="E9" s="20">
        <v>739</v>
      </c>
      <c r="F9" s="20">
        <v>714</v>
      </c>
      <c r="G9" s="20">
        <v>425</v>
      </c>
      <c r="H9" s="19">
        <v>2790</v>
      </c>
      <c r="I9" s="19">
        <v>7054</v>
      </c>
      <c r="J9" s="19">
        <v>2689</v>
      </c>
      <c r="K9" s="20">
        <v>937</v>
      </c>
      <c r="L9" s="20">
        <v>0</v>
      </c>
      <c r="M9" s="20">
        <v>0</v>
      </c>
      <c r="N9" s="20">
        <v>100</v>
      </c>
      <c r="O9" s="19">
        <v>1367</v>
      </c>
      <c r="P9" s="19">
        <f t="shared" si="0"/>
        <v>42759</v>
      </c>
      <c r="Q9" s="19">
        <v>85626</v>
      </c>
      <c r="R9" s="27">
        <f t="shared" si="1"/>
        <v>0.49936935043094388</v>
      </c>
    </row>
    <row r="10" spans="1:19" ht="23.25" customHeight="1">
      <c r="A10" s="32" t="s">
        <v>7</v>
      </c>
      <c r="B10" s="19">
        <v>10649</v>
      </c>
      <c r="C10" s="19">
        <v>9159</v>
      </c>
      <c r="D10" s="20">
        <v>1175</v>
      </c>
      <c r="E10" s="19">
        <v>1536</v>
      </c>
      <c r="F10" s="20">
        <v>480</v>
      </c>
      <c r="G10" s="20">
        <v>403</v>
      </c>
      <c r="H10" s="19">
        <v>3452</v>
      </c>
      <c r="I10" s="19">
        <v>3182</v>
      </c>
      <c r="J10" s="19">
        <v>2307</v>
      </c>
      <c r="K10" s="20">
        <v>390</v>
      </c>
      <c r="L10" s="19">
        <v>1875</v>
      </c>
      <c r="M10" s="19">
        <v>1869</v>
      </c>
      <c r="N10" s="20">
        <v>24</v>
      </c>
      <c r="O10" s="20">
        <v>1164</v>
      </c>
      <c r="P10" s="19">
        <f t="shared" si="0"/>
        <v>37665</v>
      </c>
      <c r="Q10" s="19">
        <v>81752</v>
      </c>
      <c r="R10" s="27">
        <f t="shared" si="1"/>
        <v>0.46072267345141404</v>
      </c>
    </row>
    <row r="11" spans="1:19" ht="23.25" customHeight="1">
      <c r="A11" s="32" t="s">
        <v>8</v>
      </c>
      <c r="B11" s="19">
        <v>3616</v>
      </c>
      <c r="C11" s="19">
        <v>23137</v>
      </c>
      <c r="D11" s="20">
        <v>1045</v>
      </c>
      <c r="E11" s="20">
        <v>332</v>
      </c>
      <c r="F11" s="20">
        <v>1980</v>
      </c>
      <c r="G11" s="20">
        <v>378</v>
      </c>
      <c r="H11" s="20">
        <v>747</v>
      </c>
      <c r="I11" s="20">
        <v>11862</v>
      </c>
      <c r="J11" s="20">
        <v>862</v>
      </c>
      <c r="K11" s="20">
        <v>492</v>
      </c>
      <c r="L11" s="20">
        <v>0</v>
      </c>
      <c r="M11" s="20">
        <v>0</v>
      </c>
      <c r="N11" s="20">
        <v>23</v>
      </c>
      <c r="O11" s="20">
        <v>1625</v>
      </c>
      <c r="P11" s="19">
        <f t="shared" si="0"/>
        <v>46099</v>
      </c>
      <c r="Q11" s="19">
        <v>78892</v>
      </c>
      <c r="R11" s="27">
        <f t="shared" si="1"/>
        <v>0.58433047710794506</v>
      </c>
      <c r="S11" s="13"/>
    </row>
    <row r="12" spans="1:19" ht="23.25" customHeight="1">
      <c r="A12" s="32" t="s">
        <v>9</v>
      </c>
      <c r="B12" s="19">
        <v>9766</v>
      </c>
      <c r="C12" s="20">
        <v>24310</v>
      </c>
      <c r="D12" s="19">
        <v>1248</v>
      </c>
      <c r="E12" s="19">
        <v>1142</v>
      </c>
      <c r="F12" s="20">
        <v>759</v>
      </c>
      <c r="G12" s="20">
        <v>527</v>
      </c>
      <c r="H12" s="20">
        <v>908</v>
      </c>
      <c r="I12" s="20">
        <v>5565</v>
      </c>
      <c r="J12" s="19">
        <v>1533</v>
      </c>
      <c r="K12" s="20">
        <v>613</v>
      </c>
      <c r="L12" s="19">
        <v>1368</v>
      </c>
      <c r="M12" s="20">
        <v>0</v>
      </c>
      <c r="N12" s="20">
        <v>55</v>
      </c>
      <c r="O12" s="19">
        <v>1261</v>
      </c>
      <c r="P12" s="19">
        <f t="shared" si="0"/>
        <v>49055</v>
      </c>
      <c r="Q12" s="19">
        <v>81359</v>
      </c>
      <c r="R12" s="27">
        <f t="shared" si="1"/>
        <v>0.60294497228333677</v>
      </c>
    </row>
    <row r="13" spans="1:19" ht="23.25" customHeight="1">
      <c r="A13" s="32" t="s">
        <v>10</v>
      </c>
      <c r="B13" s="19">
        <v>7757</v>
      </c>
      <c r="C13" s="20">
        <v>23498</v>
      </c>
      <c r="D13" s="19">
        <v>1657</v>
      </c>
      <c r="E13" s="20">
        <v>923</v>
      </c>
      <c r="F13" s="20">
        <v>654</v>
      </c>
      <c r="G13" s="20">
        <v>566</v>
      </c>
      <c r="H13" s="19">
        <v>1194</v>
      </c>
      <c r="I13" s="19">
        <v>7872</v>
      </c>
      <c r="J13" s="19">
        <v>1351</v>
      </c>
      <c r="K13" s="20">
        <v>388</v>
      </c>
      <c r="L13" s="20">
        <v>658</v>
      </c>
      <c r="M13" s="20">
        <v>0</v>
      </c>
      <c r="N13" s="20">
        <v>25</v>
      </c>
      <c r="O13" s="19">
        <v>1278</v>
      </c>
      <c r="P13" s="19">
        <f t="shared" si="0"/>
        <v>47821</v>
      </c>
      <c r="Q13" s="19">
        <v>80877</v>
      </c>
      <c r="R13" s="27">
        <f t="shared" si="1"/>
        <v>0.59128058656972937</v>
      </c>
    </row>
    <row r="14" spans="1:19" ht="23.25" customHeight="1">
      <c r="A14" s="32" t="s">
        <v>11</v>
      </c>
      <c r="B14" s="19">
        <v>6230</v>
      </c>
      <c r="C14" s="19">
        <v>21040</v>
      </c>
      <c r="D14" s="19">
        <v>3691</v>
      </c>
      <c r="E14" s="20">
        <v>556</v>
      </c>
      <c r="F14" s="20">
        <v>1052</v>
      </c>
      <c r="G14" s="20">
        <v>665</v>
      </c>
      <c r="H14" s="19">
        <v>1843</v>
      </c>
      <c r="I14" s="19">
        <v>14386</v>
      </c>
      <c r="J14" s="19">
        <v>1182</v>
      </c>
      <c r="K14" s="19">
        <v>2089</v>
      </c>
      <c r="L14" s="19">
        <v>2611</v>
      </c>
      <c r="M14" s="20">
        <v>0</v>
      </c>
      <c r="N14" s="20">
        <v>28</v>
      </c>
      <c r="O14" s="19">
        <v>1541</v>
      </c>
      <c r="P14" s="19">
        <f t="shared" si="0"/>
        <v>56914</v>
      </c>
      <c r="Q14" s="19">
        <v>95007</v>
      </c>
      <c r="R14" s="27">
        <f t="shared" si="1"/>
        <v>0.59905059627185364</v>
      </c>
    </row>
    <row r="15" spans="1:19" s="13" customFormat="1" ht="23.25" customHeight="1">
      <c r="A15" s="32" t="s">
        <v>12</v>
      </c>
      <c r="B15" s="19">
        <v>2799</v>
      </c>
      <c r="C15" s="19">
        <v>21078</v>
      </c>
      <c r="D15" s="19">
        <v>2544</v>
      </c>
      <c r="E15" s="20">
        <v>916</v>
      </c>
      <c r="F15" s="19">
        <v>2762</v>
      </c>
      <c r="G15" s="19">
        <v>1351</v>
      </c>
      <c r="H15" s="19">
        <v>1058</v>
      </c>
      <c r="I15" s="19">
        <v>13165</v>
      </c>
      <c r="J15" s="20">
        <v>941</v>
      </c>
      <c r="K15" s="20">
        <v>541</v>
      </c>
      <c r="L15" s="20">
        <v>0</v>
      </c>
      <c r="M15" s="20">
        <v>0</v>
      </c>
      <c r="N15" s="20">
        <v>10</v>
      </c>
      <c r="O15" s="19">
        <v>1591</v>
      </c>
      <c r="P15" s="19">
        <f t="shared" si="0"/>
        <v>48756</v>
      </c>
      <c r="Q15" s="19">
        <v>80627</v>
      </c>
      <c r="R15" s="27">
        <f t="shared" si="1"/>
        <v>0.60471058082280127</v>
      </c>
    </row>
    <row r="16" spans="1:19" ht="23.25" customHeight="1">
      <c r="A16" s="32" t="s">
        <v>13</v>
      </c>
      <c r="B16" s="19">
        <v>3133</v>
      </c>
      <c r="C16" s="19">
        <v>12620</v>
      </c>
      <c r="D16" s="20">
        <v>550</v>
      </c>
      <c r="E16" s="20">
        <v>344</v>
      </c>
      <c r="F16" s="19">
        <v>5255</v>
      </c>
      <c r="G16" s="19">
        <v>637</v>
      </c>
      <c r="H16" s="19">
        <v>1233</v>
      </c>
      <c r="I16" s="19">
        <v>11401</v>
      </c>
      <c r="J16" s="19">
        <v>1989</v>
      </c>
      <c r="K16" s="20">
        <v>770</v>
      </c>
      <c r="L16" s="20">
        <v>0</v>
      </c>
      <c r="M16" s="20">
        <v>0</v>
      </c>
      <c r="N16" s="20">
        <v>18</v>
      </c>
      <c r="O16" s="20">
        <v>1147</v>
      </c>
      <c r="P16" s="19">
        <f t="shared" si="0"/>
        <v>39097</v>
      </c>
      <c r="Q16" s="19">
        <v>77195</v>
      </c>
      <c r="R16" s="27">
        <f t="shared" si="1"/>
        <v>0.50647062633590256</v>
      </c>
    </row>
    <row r="17" spans="1:18" ht="23.25" customHeight="1">
      <c r="A17" s="32" t="s">
        <v>14</v>
      </c>
      <c r="B17" s="19">
        <v>5877</v>
      </c>
      <c r="C17" s="19">
        <v>13582</v>
      </c>
      <c r="D17" s="20">
        <v>947</v>
      </c>
      <c r="E17" s="20">
        <v>390</v>
      </c>
      <c r="F17" s="20">
        <v>1134</v>
      </c>
      <c r="G17" s="20">
        <v>509</v>
      </c>
      <c r="H17" s="20">
        <v>1330</v>
      </c>
      <c r="I17" s="20">
        <v>9193</v>
      </c>
      <c r="J17" s="19">
        <v>2939</v>
      </c>
      <c r="K17" s="20">
        <v>735</v>
      </c>
      <c r="L17" s="19">
        <v>1444</v>
      </c>
      <c r="M17" s="19">
        <v>2203</v>
      </c>
      <c r="N17" s="20">
        <v>69</v>
      </c>
      <c r="O17" s="19">
        <v>1560</v>
      </c>
      <c r="P17" s="19">
        <f t="shared" si="0"/>
        <v>41912</v>
      </c>
      <c r="Q17" s="19">
        <v>90143</v>
      </c>
      <c r="R17" s="27">
        <f t="shared" si="1"/>
        <v>0.4649501347858403</v>
      </c>
    </row>
    <row r="18" spans="1:18" ht="23.25" customHeight="1">
      <c r="A18" s="32" t="s">
        <v>15</v>
      </c>
      <c r="B18" s="19">
        <v>5385</v>
      </c>
      <c r="C18" s="20">
        <v>17888</v>
      </c>
      <c r="D18" s="20">
        <v>892</v>
      </c>
      <c r="E18" s="20">
        <v>445</v>
      </c>
      <c r="F18" s="20">
        <v>814</v>
      </c>
      <c r="G18" s="20">
        <v>459</v>
      </c>
      <c r="H18" s="20">
        <v>762</v>
      </c>
      <c r="I18" s="20">
        <v>7381</v>
      </c>
      <c r="J18" s="19">
        <v>2832</v>
      </c>
      <c r="K18" s="20">
        <v>581</v>
      </c>
      <c r="L18" s="19">
        <v>2787</v>
      </c>
      <c r="M18" s="20">
        <v>383</v>
      </c>
      <c r="N18" s="20">
        <v>95</v>
      </c>
      <c r="O18" s="19">
        <v>1513</v>
      </c>
      <c r="P18" s="19">
        <f t="shared" si="0"/>
        <v>42217</v>
      </c>
      <c r="Q18" s="19">
        <v>95533</v>
      </c>
      <c r="R18" s="27">
        <f t="shared" si="1"/>
        <v>0.44191012529701779</v>
      </c>
    </row>
    <row r="19" spans="1:18" ht="23.25" customHeight="1">
      <c r="A19" s="32" t="s">
        <v>16</v>
      </c>
      <c r="B19" s="19">
        <v>8879</v>
      </c>
      <c r="C19" s="20">
        <v>14899</v>
      </c>
      <c r="D19" s="20">
        <v>893</v>
      </c>
      <c r="E19" s="20">
        <v>490</v>
      </c>
      <c r="F19" s="20">
        <v>747</v>
      </c>
      <c r="G19" s="20">
        <v>454</v>
      </c>
      <c r="H19" s="20">
        <v>872</v>
      </c>
      <c r="I19" s="20">
        <v>8084</v>
      </c>
      <c r="J19" s="19">
        <v>3166</v>
      </c>
      <c r="K19" s="20">
        <v>553</v>
      </c>
      <c r="L19" s="19">
        <v>2594</v>
      </c>
      <c r="M19" s="19">
        <v>8112</v>
      </c>
      <c r="N19" s="20">
        <v>58</v>
      </c>
      <c r="O19" s="19">
        <v>1900</v>
      </c>
      <c r="P19" s="19">
        <f t="shared" si="0"/>
        <v>51701</v>
      </c>
      <c r="Q19" s="19">
        <v>102901</v>
      </c>
      <c r="R19" s="27">
        <f t="shared" si="1"/>
        <v>0.50243437867464846</v>
      </c>
    </row>
    <row r="20" spans="1:18" ht="23.25" customHeight="1">
      <c r="A20" s="32" t="s">
        <v>17</v>
      </c>
      <c r="B20" s="20">
        <v>4520</v>
      </c>
      <c r="C20" s="20">
        <v>9814</v>
      </c>
      <c r="D20" s="20">
        <v>1105</v>
      </c>
      <c r="E20" s="20">
        <v>579</v>
      </c>
      <c r="F20" s="20">
        <v>666</v>
      </c>
      <c r="G20" s="20">
        <v>435</v>
      </c>
      <c r="H20" s="20">
        <v>578</v>
      </c>
      <c r="I20" s="20">
        <v>6709</v>
      </c>
      <c r="J20" s="19">
        <v>2885</v>
      </c>
      <c r="K20" s="20">
        <v>632</v>
      </c>
      <c r="L20" s="19">
        <v>1629</v>
      </c>
      <c r="M20" s="20">
        <v>0</v>
      </c>
      <c r="N20" s="20">
        <v>71</v>
      </c>
      <c r="O20" s="20">
        <v>1187</v>
      </c>
      <c r="P20" s="19">
        <f t="shared" si="0"/>
        <v>30810</v>
      </c>
      <c r="Q20" s="19">
        <v>80047</v>
      </c>
      <c r="R20" s="27">
        <f t="shared" si="1"/>
        <v>0.38489887191275124</v>
      </c>
    </row>
    <row r="21" spans="1:18" ht="23.25" customHeight="1">
      <c r="A21" s="32" t="s">
        <v>18</v>
      </c>
      <c r="B21" s="19">
        <v>4113</v>
      </c>
      <c r="C21" s="19">
        <v>8630</v>
      </c>
      <c r="D21" s="20">
        <v>701</v>
      </c>
      <c r="E21" s="20">
        <v>848</v>
      </c>
      <c r="F21" s="20">
        <v>742</v>
      </c>
      <c r="G21" s="20">
        <v>507</v>
      </c>
      <c r="H21" s="20">
        <v>753</v>
      </c>
      <c r="I21" s="20">
        <v>5685</v>
      </c>
      <c r="J21" s="19">
        <v>2197</v>
      </c>
      <c r="K21" s="20">
        <v>937</v>
      </c>
      <c r="L21" s="20">
        <v>0</v>
      </c>
      <c r="M21" s="20">
        <v>0</v>
      </c>
      <c r="N21" s="20">
        <v>46</v>
      </c>
      <c r="O21" s="20">
        <v>1119</v>
      </c>
      <c r="P21" s="19">
        <f t="shared" si="0"/>
        <v>26278</v>
      </c>
      <c r="Q21" s="19">
        <v>78013</v>
      </c>
      <c r="R21" s="27">
        <f t="shared" si="1"/>
        <v>0.33684129568148896</v>
      </c>
    </row>
    <row r="22" spans="1:18" ht="23.25" customHeight="1">
      <c r="A22" s="32" t="s">
        <v>19</v>
      </c>
      <c r="B22" s="19">
        <v>3864</v>
      </c>
      <c r="C22" s="19">
        <v>12270</v>
      </c>
      <c r="D22" s="20">
        <v>1246</v>
      </c>
      <c r="E22" s="20">
        <v>544</v>
      </c>
      <c r="F22" s="20">
        <v>761</v>
      </c>
      <c r="G22" s="20">
        <v>533</v>
      </c>
      <c r="H22" s="20">
        <v>838</v>
      </c>
      <c r="I22" s="20">
        <v>6972</v>
      </c>
      <c r="J22" s="19">
        <v>2765</v>
      </c>
      <c r="K22" s="19">
        <v>1637</v>
      </c>
      <c r="L22" s="20">
        <v>0</v>
      </c>
      <c r="M22" s="20">
        <v>0</v>
      </c>
      <c r="N22" s="20">
        <v>55</v>
      </c>
      <c r="O22" s="19">
        <v>1526</v>
      </c>
      <c r="P22" s="19">
        <f t="shared" si="0"/>
        <v>33011</v>
      </c>
      <c r="Q22" s="19">
        <v>91431</v>
      </c>
      <c r="R22" s="27">
        <f t="shared" si="1"/>
        <v>0.36104822215659899</v>
      </c>
    </row>
    <row r="23" spans="1:18" ht="23.25" customHeight="1">
      <c r="A23" s="32" t="s">
        <v>20</v>
      </c>
      <c r="B23" s="19">
        <v>4559</v>
      </c>
      <c r="C23" s="19">
        <v>14686</v>
      </c>
      <c r="D23" s="19">
        <v>1543</v>
      </c>
      <c r="E23" s="20">
        <v>450</v>
      </c>
      <c r="F23" s="20">
        <v>1251</v>
      </c>
      <c r="G23" s="20">
        <v>421</v>
      </c>
      <c r="H23" s="20">
        <v>1083</v>
      </c>
      <c r="I23" s="20">
        <v>10110</v>
      </c>
      <c r="J23" s="19">
        <v>1616</v>
      </c>
      <c r="K23" s="20">
        <v>534</v>
      </c>
      <c r="L23" s="20">
        <v>0</v>
      </c>
      <c r="M23" s="20">
        <v>0</v>
      </c>
      <c r="N23" s="20">
        <v>39</v>
      </c>
      <c r="O23" s="20">
        <v>1392</v>
      </c>
      <c r="P23" s="19">
        <f t="shared" si="0"/>
        <v>37684</v>
      </c>
      <c r="Q23" s="19">
        <v>88567</v>
      </c>
      <c r="R23" s="27">
        <f t="shared" si="1"/>
        <v>0.42548579041855317</v>
      </c>
    </row>
    <row r="24" spans="1:18" ht="23.25" customHeight="1">
      <c r="A24" s="32" t="s">
        <v>21</v>
      </c>
      <c r="B24" s="19">
        <v>4588</v>
      </c>
      <c r="C24" s="19">
        <v>19268</v>
      </c>
      <c r="D24" s="19">
        <v>1262</v>
      </c>
      <c r="E24" s="20">
        <v>540</v>
      </c>
      <c r="F24" s="20">
        <v>768</v>
      </c>
      <c r="G24" s="20">
        <v>481</v>
      </c>
      <c r="H24" s="19">
        <v>1606</v>
      </c>
      <c r="I24" s="19">
        <v>17499</v>
      </c>
      <c r="J24" s="20">
        <v>602</v>
      </c>
      <c r="K24" s="20">
        <v>0</v>
      </c>
      <c r="L24" s="20">
        <v>0</v>
      </c>
      <c r="M24" s="20">
        <v>0</v>
      </c>
      <c r="N24" s="20">
        <v>19</v>
      </c>
      <c r="O24" s="20">
        <v>1388</v>
      </c>
      <c r="P24" s="19">
        <f t="shared" si="0"/>
        <v>48021</v>
      </c>
      <c r="Q24" s="19">
        <v>82974</v>
      </c>
      <c r="R24" s="27">
        <f t="shared" si="1"/>
        <v>0.5787475594764625</v>
      </c>
    </row>
    <row r="25" spans="1:18" ht="23.25" customHeight="1">
      <c r="A25" s="32" t="s">
        <v>22</v>
      </c>
      <c r="B25" s="19">
        <v>7472</v>
      </c>
      <c r="C25" s="20">
        <v>10283</v>
      </c>
      <c r="D25" s="20">
        <v>575</v>
      </c>
      <c r="E25" s="19">
        <v>4100</v>
      </c>
      <c r="F25" s="20">
        <v>837</v>
      </c>
      <c r="G25" s="20">
        <v>652</v>
      </c>
      <c r="H25" s="20">
        <v>548</v>
      </c>
      <c r="I25" s="20">
        <v>5089</v>
      </c>
      <c r="J25" s="19">
        <v>2348</v>
      </c>
      <c r="K25" s="20">
        <v>377</v>
      </c>
      <c r="L25" s="20">
        <v>808</v>
      </c>
      <c r="M25" s="20">
        <v>0</v>
      </c>
      <c r="N25" s="20">
        <v>92</v>
      </c>
      <c r="O25" s="19">
        <v>1249</v>
      </c>
      <c r="P25" s="19">
        <f t="shared" si="0"/>
        <v>34430</v>
      </c>
      <c r="Q25" s="19">
        <v>89493</v>
      </c>
      <c r="R25" s="27">
        <f t="shared" si="1"/>
        <v>0.38472282748371384</v>
      </c>
    </row>
    <row r="26" spans="1:18" ht="23.25" customHeight="1">
      <c r="A26" s="32" t="s">
        <v>23</v>
      </c>
      <c r="B26" s="19">
        <v>8790</v>
      </c>
      <c r="C26" s="20">
        <v>9612</v>
      </c>
      <c r="D26" s="20">
        <v>766</v>
      </c>
      <c r="E26" s="20">
        <v>890</v>
      </c>
      <c r="F26" s="20">
        <v>831</v>
      </c>
      <c r="G26" s="20">
        <v>575</v>
      </c>
      <c r="H26" s="20">
        <v>636</v>
      </c>
      <c r="I26" s="20">
        <v>5197</v>
      </c>
      <c r="J26" s="19">
        <v>2908</v>
      </c>
      <c r="K26" s="20">
        <v>539</v>
      </c>
      <c r="L26" s="19">
        <v>2576</v>
      </c>
      <c r="M26" s="20">
        <v>691</v>
      </c>
      <c r="N26" s="20">
        <v>31</v>
      </c>
      <c r="O26" s="19">
        <v>1242</v>
      </c>
      <c r="P26" s="19">
        <f t="shared" si="0"/>
        <v>35284</v>
      </c>
      <c r="Q26" s="19">
        <v>85348</v>
      </c>
      <c r="R26" s="27">
        <f t="shared" si="1"/>
        <v>0.41341331958569622</v>
      </c>
    </row>
    <row r="27" spans="1:18" ht="23.25" customHeight="1">
      <c r="A27" s="32" t="s">
        <v>24</v>
      </c>
      <c r="B27" s="20">
        <v>10776</v>
      </c>
      <c r="C27" s="20">
        <v>13545</v>
      </c>
      <c r="D27" s="19">
        <v>514</v>
      </c>
      <c r="E27" s="20">
        <v>1599</v>
      </c>
      <c r="F27" s="20">
        <v>1092</v>
      </c>
      <c r="G27" s="20">
        <v>511</v>
      </c>
      <c r="H27" s="20">
        <v>701</v>
      </c>
      <c r="I27" s="20">
        <v>5982</v>
      </c>
      <c r="J27" s="19">
        <v>3452</v>
      </c>
      <c r="K27" s="20">
        <v>467</v>
      </c>
      <c r="L27" s="19">
        <v>3084</v>
      </c>
      <c r="M27" s="20"/>
      <c r="N27" s="20">
        <v>141</v>
      </c>
      <c r="O27" s="19">
        <v>1682</v>
      </c>
      <c r="P27" s="19">
        <f t="shared" si="0"/>
        <v>43546</v>
      </c>
      <c r="Q27" s="19">
        <v>95101</v>
      </c>
      <c r="R27" s="27">
        <f t="shared" si="1"/>
        <v>0.45789213572938242</v>
      </c>
    </row>
    <row r="28" spans="1:18" ht="23.25" customHeight="1">
      <c r="A28" s="32" t="s">
        <v>25</v>
      </c>
      <c r="B28" s="19">
        <v>10030</v>
      </c>
      <c r="C28" s="19">
        <v>14257</v>
      </c>
      <c r="D28" s="20">
        <v>630</v>
      </c>
      <c r="E28" s="20">
        <v>1311</v>
      </c>
      <c r="F28" s="20">
        <v>1106</v>
      </c>
      <c r="G28" s="20">
        <v>372</v>
      </c>
      <c r="H28" s="19">
        <v>3165</v>
      </c>
      <c r="I28" s="19">
        <v>5082</v>
      </c>
      <c r="J28" s="20">
        <v>2124</v>
      </c>
      <c r="K28" s="20">
        <v>497</v>
      </c>
      <c r="L28" s="20">
        <v>990</v>
      </c>
      <c r="M28" s="20">
        <v>0</v>
      </c>
      <c r="N28" s="20">
        <v>56</v>
      </c>
      <c r="O28" s="20">
        <v>1803</v>
      </c>
      <c r="P28" s="19">
        <f t="shared" si="0"/>
        <v>41423</v>
      </c>
      <c r="Q28" s="19">
        <v>85883</v>
      </c>
      <c r="R28" s="27">
        <f t="shared" si="1"/>
        <v>0.48231896882968689</v>
      </c>
    </row>
    <row r="29" spans="1:18" ht="23.25" customHeight="1" thickBot="1">
      <c r="A29" s="33" t="s">
        <v>26</v>
      </c>
      <c r="B29" s="21">
        <v>15562</v>
      </c>
      <c r="C29" s="22">
        <v>13379</v>
      </c>
      <c r="D29" s="21">
        <v>4489</v>
      </c>
      <c r="E29" s="21">
        <v>353</v>
      </c>
      <c r="F29" s="21">
        <v>277</v>
      </c>
      <c r="G29" s="21">
        <v>3036</v>
      </c>
      <c r="H29" s="21">
        <v>1421</v>
      </c>
      <c r="I29" s="21">
        <v>4277</v>
      </c>
      <c r="J29" s="22">
        <v>1557</v>
      </c>
      <c r="K29" s="21">
        <v>297</v>
      </c>
      <c r="L29" s="21">
        <v>0</v>
      </c>
      <c r="M29" s="21">
        <v>0</v>
      </c>
      <c r="N29" s="21">
        <v>12</v>
      </c>
      <c r="O29" s="21">
        <v>1292</v>
      </c>
      <c r="P29" s="22">
        <f t="shared" si="0"/>
        <v>45952</v>
      </c>
      <c r="Q29" s="22">
        <v>76949</v>
      </c>
      <c r="R29" s="31">
        <f t="shared" si="1"/>
        <v>0.59717475210853943</v>
      </c>
    </row>
    <row r="30" spans="1:18" s="15" customFormat="1" ht="23.25" customHeight="1" thickTop="1">
      <c r="A30" s="35" t="s">
        <v>1</v>
      </c>
      <c r="B30" s="58">
        <f>SUM(B6:B29)</f>
        <v>182587</v>
      </c>
      <c r="C30" s="58">
        <f t="shared" ref="C30:Q30" si="2">SUM(C6:C29)</f>
        <v>369704</v>
      </c>
      <c r="D30" s="58">
        <f t="shared" si="2"/>
        <v>32851</v>
      </c>
      <c r="E30" s="58">
        <f t="shared" si="2"/>
        <v>20764</v>
      </c>
      <c r="F30" s="58">
        <f t="shared" si="2"/>
        <v>31500</v>
      </c>
      <c r="G30" s="58">
        <f t="shared" si="2"/>
        <v>15180</v>
      </c>
      <c r="H30" s="58">
        <f t="shared" si="2"/>
        <v>39465</v>
      </c>
      <c r="I30" s="58">
        <f t="shared" si="2"/>
        <v>192674</v>
      </c>
      <c r="J30" s="58">
        <f t="shared" si="2"/>
        <v>50008</v>
      </c>
      <c r="K30" s="58">
        <f t="shared" si="2"/>
        <v>15843</v>
      </c>
      <c r="L30" s="58">
        <f t="shared" si="2"/>
        <v>23905</v>
      </c>
      <c r="M30" s="58">
        <f t="shared" si="2"/>
        <v>14943</v>
      </c>
      <c r="N30" s="58">
        <f t="shared" si="2"/>
        <v>1128</v>
      </c>
      <c r="O30" s="58">
        <f t="shared" si="2"/>
        <v>34230</v>
      </c>
      <c r="P30" s="58">
        <f t="shared" si="2"/>
        <v>1024782</v>
      </c>
      <c r="Q30" s="58">
        <f t="shared" si="2"/>
        <v>2064508</v>
      </c>
      <c r="R30" s="59">
        <f t="shared" si="1"/>
        <v>0.49638073574914704</v>
      </c>
    </row>
    <row r="31" spans="1:18" s="15" customFormat="1" ht="23.25" customHeight="1" thickBot="1">
      <c r="A31" s="28" t="s">
        <v>2</v>
      </c>
      <c r="B31" s="29">
        <f t="shared" ref="B31:P31" si="3">B30/$P$30</f>
        <v>0.1781715525838666</v>
      </c>
      <c r="C31" s="29">
        <f t="shared" si="3"/>
        <v>0.36076355751759887</v>
      </c>
      <c r="D31" s="29">
        <f t="shared" si="3"/>
        <v>3.2056573983539914E-2</v>
      </c>
      <c r="E31" s="29">
        <f t="shared" si="3"/>
        <v>2.0261870329494468E-2</v>
      </c>
      <c r="F31" s="29">
        <f t="shared" si="3"/>
        <v>3.0738244816946432E-2</v>
      </c>
      <c r="G31" s="29">
        <f t="shared" si="3"/>
        <v>1.4812906549880853E-2</v>
      </c>
      <c r="H31" s="29">
        <f t="shared" si="3"/>
        <v>3.8510629577802886E-2</v>
      </c>
      <c r="I31" s="29">
        <f t="shared" si="3"/>
        <v>0.1880146216463599</v>
      </c>
      <c r="J31" s="29">
        <f t="shared" si="3"/>
        <v>4.8798671327170071E-2</v>
      </c>
      <c r="K31" s="29">
        <f t="shared" si="3"/>
        <v>1.5459873416980392E-2</v>
      </c>
      <c r="L31" s="29">
        <f t="shared" si="3"/>
        <v>2.3326912455527128E-2</v>
      </c>
      <c r="M31" s="29">
        <f t="shared" si="3"/>
        <v>1.4581637850781922E-2</v>
      </c>
      <c r="N31" s="29">
        <f t="shared" si="3"/>
        <v>1.1007219096354152E-3</v>
      </c>
      <c r="O31" s="29">
        <f t="shared" si="3"/>
        <v>3.3402226034415124E-2</v>
      </c>
      <c r="P31" s="29">
        <f t="shared" si="3"/>
        <v>1</v>
      </c>
      <c r="Q31" s="30"/>
      <c r="R31" s="31"/>
    </row>
    <row r="32" spans="1:18" ht="15.75" thickTop="1">
      <c r="B32" s="10"/>
      <c r="C32" s="10"/>
      <c r="D32" s="11"/>
      <c r="E32" s="11"/>
      <c r="F32" s="11"/>
      <c r="G32" s="11"/>
      <c r="H32" s="10"/>
      <c r="I32" s="10"/>
      <c r="J32" s="11"/>
      <c r="K32" s="11"/>
      <c r="L32" s="11"/>
      <c r="M32" s="11"/>
      <c r="N32" s="11"/>
      <c r="O32" s="11"/>
      <c r="P32" s="24"/>
      <c r="Q32" s="24"/>
      <c r="R32" s="12"/>
    </row>
    <row r="33" spans="2:18">
      <c r="B33" s="8"/>
      <c r="C33" s="8"/>
      <c r="D33" s="9"/>
      <c r="E33" s="9"/>
      <c r="F33" s="8"/>
      <c r="G33" s="8"/>
      <c r="H33" s="8"/>
      <c r="I33" s="8"/>
      <c r="J33" s="8"/>
      <c r="K33" s="9"/>
      <c r="L33" s="9"/>
      <c r="M33" s="9"/>
      <c r="N33" s="9"/>
      <c r="O33" s="9"/>
      <c r="P33" s="25"/>
      <c r="Q33" s="25"/>
      <c r="R33" s="12"/>
    </row>
    <row r="34" spans="2:18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2:18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7" spans="2:18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</sheetData>
  <mergeCells count="17">
    <mergeCell ref="K4:K5"/>
    <mergeCell ref="A2:R2"/>
    <mergeCell ref="N4:N5"/>
    <mergeCell ref="O4:O5"/>
    <mergeCell ref="R4:R5"/>
    <mergeCell ref="B4:B5"/>
    <mergeCell ref="C4:C5"/>
    <mergeCell ref="D4:D5"/>
    <mergeCell ref="E4:E5"/>
    <mergeCell ref="F4:F5"/>
    <mergeCell ref="H4:H5"/>
    <mergeCell ref="A4:A5"/>
    <mergeCell ref="P4:P5"/>
    <mergeCell ref="Q4:Q5"/>
    <mergeCell ref="I4:I5"/>
    <mergeCell ref="G4:G5"/>
    <mergeCell ref="J4:J5"/>
  </mergeCells>
  <hyperlinks>
    <hyperlink ref="A6" r:id="rId1" location="!/25/1" display="http://prep2016-sin.ine.mx/DiputadosLocales/Distrito/VotosCandidatura/ - !/25/1"/>
    <hyperlink ref="A7" r:id="rId2" location="!/25/2" display="http://prep2016-sin.ine.mx/DiputadosLocales/Distrito/VotosCandidatura/ - !/25/2"/>
    <hyperlink ref="A8" r:id="rId3" location="!/25/3" display="http://prep2016-sin.ine.mx/DiputadosLocales/Distrito/VotosCandidatura/ - !/25/3"/>
    <hyperlink ref="A9" r:id="rId4" location="!/25/4" display="http://prep2016-sin.ine.mx/DiputadosLocales/Distrito/VotosCandidatura/ - !/25/4"/>
    <hyperlink ref="A10" r:id="rId5" location="!/25/5" display="http://prep2016-sin.ine.mx/DiputadosLocales/Distrito/VotosCandidatura/ - !/25/5"/>
    <hyperlink ref="A11" r:id="rId6" location="!/25/6" display="http://prep2016-sin.ine.mx/DiputadosLocales/Distrito/VotosCandidatura/ - !/25/6"/>
    <hyperlink ref="A12" r:id="rId7" location="!/25/7" display="http://prep2016-sin.ine.mx/DiputadosLocales/Distrito/VotosCandidatura/ - !/25/7"/>
    <hyperlink ref="A13" r:id="rId8" location="!/25/8" display="http://prep2016-sin.ine.mx/DiputadosLocales/Distrito/VotosCandidatura/ - !/25/8"/>
    <hyperlink ref="A14" r:id="rId9" location="!/25/9" display="http://prep2016-sin.ine.mx/DiputadosLocales/Distrito/VotosCandidatura/ - !/25/9"/>
    <hyperlink ref="A15" r:id="rId10" location="!/25/10" display="http://prep2016-sin.ine.mx/DiputadosLocales/Distrito/VotosCandidatura/ - !/25/10"/>
    <hyperlink ref="A16" r:id="rId11" location="!/25/11" display="http://prep2016-sin.ine.mx/DiputadosLocales/Distrito/VotosCandidatura/ - !/25/11"/>
    <hyperlink ref="A17" r:id="rId12" location="!/25/12" display="http://prep2016-sin.ine.mx/DiputadosLocales/Distrito/VotosCandidatura/ - !/25/12"/>
    <hyperlink ref="A18" r:id="rId13" location="!/25/13" display="http://prep2016-sin.ine.mx/DiputadosLocales/Distrito/VotosCandidatura/ - !/25/13"/>
    <hyperlink ref="A19" r:id="rId14" location="!/25/14" display="http://prep2016-sin.ine.mx/DiputadosLocales/Distrito/VotosCandidatura/ - !/25/14"/>
    <hyperlink ref="A20" r:id="rId15" location="!/25/15" display="http://prep2016-sin.ine.mx/DiputadosLocales/Distrito/VotosCandidatura/ - !/25/15"/>
    <hyperlink ref="A21" r:id="rId16" location="!/25/16" display="http://prep2016-sin.ine.mx/DiputadosLocales/Distrito/VotosCandidatura/ - !/25/16"/>
    <hyperlink ref="A22" r:id="rId17" location="!/25/17" display="http://prep2016-sin.ine.mx/DiputadosLocales/Distrito/VotosCandidatura/ - !/25/17"/>
    <hyperlink ref="A23" r:id="rId18" location="!/25/18" display="http://prep2016-sin.ine.mx/DiputadosLocales/Distrito/VotosCandidatura/ - !/25/18"/>
    <hyperlink ref="A24" r:id="rId19" location="!/25/19" display="http://prep2016-sin.ine.mx/DiputadosLocales/Distrito/VotosCandidatura/ - !/25/19"/>
    <hyperlink ref="A25" r:id="rId20" location="!/25/20" display="http://prep2016-sin.ine.mx/DiputadosLocales/Distrito/VotosCandidatura/ - !/25/20"/>
    <hyperlink ref="A26" r:id="rId21" location="!/25/21" display="http://prep2016-sin.ine.mx/DiputadosLocales/Distrito/VotosCandidatura/ - !/25/21"/>
    <hyperlink ref="A27" r:id="rId22" location="!/25/22" display="http://prep2016-sin.ine.mx/DiputadosLocales/Distrito/VotosCandidatura/ - !/25/22"/>
    <hyperlink ref="A28" r:id="rId23" location="!/25/23" display="http://prep2016-sin.ine.mx/DiputadosLocales/Distrito/VotosCandidatura/ - !/25/23"/>
    <hyperlink ref="A29" r:id="rId24" location="!/25/24" display="http://prep2016-sin.ine.mx/DiputadosLocales/Distrito/VotosCandidatura/ - !/25/24"/>
  </hyperlinks>
  <printOptions horizontalCentered="1"/>
  <pageMargins left="0.39370078740157483" right="0.39370078740157483" top="0.39370078740157483" bottom="0.39370078740157483" header="0" footer="0"/>
  <pageSetup paperSize="190" scale="57" orientation="landscape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view="pageBreakPreview" topLeftCell="F4" zoomScaleNormal="100" zoomScaleSheetLayoutView="100" workbookViewId="0">
      <selection activeCell="L29" sqref="L29"/>
    </sheetView>
  </sheetViews>
  <sheetFormatPr baseColWidth="10" defaultRowHeight="15"/>
  <cols>
    <col min="1" max="1" width="19.7109375" customWidth="1"/>
    <col min="2" max="2" width="11.5703125" bestFit="1" customWidth="1"/>
    <col min="3" max="3" width="11.7109375" bestFit="1" customWidth="1"/>
    <col min="4" max="4" width="17.42578125" customWidth="1"/>
    <col min="5" max="5" width="13.140625" customWidth="1"/>
    <col min="6" max="8" width="11.7109375" bestFit="1" customWidth="1"/>
    <col min="9" max="9" width="12.7109375" customWidth="1"/>
    <col min="10" max="12" width="11.7109375" bestFit="1" customWidth="1"/>
    <col min="13" max="13" width="12.28515625" bestFit="1" customWidth="1"/>
    <col min="14" max="14" width="10.5703125" bestFit="1" customWidth="1"/>
    <col min="15" max="15" width="15" customWidth="1"/>
    <col min="16" max="16" width="11.28515625" customWidth="1"/>
    <col min="17" max="17" width="11.42578125" style="15" bestFit="1" customWidth="1"/>
    <col min="18" max="18" width="15.140625" style="15" customWidth="1"/>
    <col min="19" max="19" width="18" customWidth="1"/>
  </cols>
  <sheetData>
    <row r="1" spans="1:20" ht="21.75">
      <c r="A1" s="60" t="s">
        <v>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ht="15" customHeight="1" thickBot="1">
      <c r="A2" s="1"/>
      <c r="B2" s="1"/>
      <c r="C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3.75" customHeight="1" thickTop="1">
      <c r="A3" s="77" t="s">
        <v>33</v>
      </c>
      <c r="B3" s="71"/>
      <c r="C3" s="71"/>
      <c r="D3" s="7"/>
      <c r="E3" s="7"/>
      <c r="F3" s="71"/>
      <c r="G3" s="71"/>
      <c r="H3" s="71"/>
      <c r="I3" s="14"/>
      <c r="J3" s="71"/>
      <c r="K3" s="71"/>
      <c r="L3" s="71"/>
      <c r="M3" s="3"/>
      <c r="N3" s="3"/>
      <c r="O3" s="73" t="s">
        <v>27</v>
      </c>
      <c r="P3" s="73" t="s">
        <v>30</v>
      </c>
      <c r="Q3" s="73" t="s">
        <v>35</v>
      </c>
      <c r="R3" s="73" t="s">
        <v>36</v>
      </c>
      <c r="S3" s="69" t="s">
        <v>34</v>
      </c>
    </row>
    <row r="4" spans="1:20" ht="23.25" thickBot="1">
      <c r="A4" s="78"/>
      <c r="B4" s="72"/>
      <c r="C4" s="72"/>
      <c r="D4" s="41" t="s">
        <v>32</v>
      </c>
      <c r="E4" s="41" t="s">
        <v>32</v>
      </c>
      <c r="F4" s="72"/>
      <c r="G4" s="72"/>
      <c r="H4" s="72"/>
      <c r="I4" s="42" t="s">
        <v>31</v>
      </c>
      <c r="J4" s="72"/>
      <c r="K4" s="72"/>
      <c r="L4" s="72"/>
      <c r="M4" s="42" t="s">
        <v>29</v>
      </c>
      <c r="N4" s="42" t="s">
        <v>29</v>
      </c>
      <c r="O4" s="74"/>
      <c r="P4" s="74"/>
      <c r="Q4" s="74"/>
      <c r="R4" s="74"/>
      <c r="S4" s="70"/>
    </row>
    <row r="5" spans="1:20" ht="23.25" customHeight="1" thickTop="1">
      <c r="A5" s="36" t="s">
        <v>3</v>
      </c>
      <c r="B5" s="37">
        <v>16113</v>
      </c>
      <c r="C5" s="55">
        <v>20018</v>
      </c>
      <c r="D5" s="37">
        <v>0</v>
      </c>
      <c r="E5" s="37">
        <v>0</v>
      </c>
      <c r="F5" s="37">
        <v>1468</v>
      </c>
      <c r="G5" s="37">
        <v>813</v>
      </c>
      <c r="H5" s="37">
        <v>4832</v>
      </c>
      <c r="I5" s="37">
        <v>8902</v>
      </c>
      <c r="J5" s="37">
        <v>1394</v>
      </c>
      <c r="K5" s="37">
        <v>1042</v>
      </c>
      <c r="L5" s="37">
        <v>1094</v>
      </c>
      <c r="M5" s="37">
        <v>0</v>
      </c>
      <c r="N5" s="37">
        <v>0</v>
      </c>
      <c r="O5" s="37">
        <v>5</v>
      </c>
      <c r="P5" s="37">
        <v>1508</v>
      </c>
      <c r="Q5" s="37">
        <f>SUM(B5:P5)</f>
        <v>57189</v>
      </c>
      <c r="R5" s="37">
        <v>94928</v>
      </c>
      <c r="S5" s="39">
        <f>Q5/R5</f>
        <v>0.60244606438563963</v>
      </c>
    </row>
    <row r="6" spans="1:20" ht="23.25" customHeight="1">
      <c r="A6" s="32" t="s">
        <v>4</v>
      </c>
      <c r="B6" s="19">
        <v>8989</v>
      </c>
      <c r="C6" s="56">
        <v>11611</v>
      </c>
      <c r="D6" s="19">
        <v>0</v>
      </c>
      <c r="E6" s="19">
        <v>0</v>
      </c>
      <c r="F6" s="19">
        <v>911</v>
      </c>
      <c r="G6" s="19">
        <v>549</v>
      </c>
      <c r="H6" s="19">
        <v>1085</v>
      </c>
      <c r="I6" s="19">
        <v>6449</v>
      </c>
      <c r="J6" s="19">
        <v>4314</v>
      </c>
      <c r="K6" s="19">
        <v>2737</v>
      </c>
      <c r="L6" s="19">
        <v>463</v>
      </c>
      <c r="M6" s="19">
        <v>1481</v>
      </c>
      <c r="N6" s="19">
        <v>1685</v>
      </c>
      <c r="O6" s="19">
        <v>44</v>
      </c>
      <c r="P6" s="19">
        <v>1408</v>
      </c>
      <c r="Q6" s="19">
        <f t="shared" ref="Q6:Q29" si="0">SUM(B6:P6)</f>
        <v>41726</v>
      </c>
      <c r="R6" s="19">
        <v>83631</v>
      </c>
      <c r="S6" s="27">
        <f t="shared" ref="S6:S29" si="1">Q6/R6</f>
        <v>0.49892982267341057</v>
      </c>
    </row>
    <row r="7" spans="1:20" ht="23.25" customHeight="1">
      <c r="A7" s="32" t="s">
        <v>5</v>
      </c>
      <c r="B7" s="19">
        <v>8507</v>
      </c>
      <c r="C7" s="56">
        <v>16532</v>
      </c>
      <c r="D7" s="19">
        <v>0</v>
      </c>
      <c r="E7" s="19">
        <v>0</v>
      </c>
      <c r="F7" s="19">
        <v>1867</v>
      </c>
      <c r="G7" s="19">
        <v>371</v>
      </c>
      <c r="H7" s="19">
        <v>890</v>
      </c>
      <c r="I7" s="19">
        <v>6808</v>
      </c>
      <c r="J7" s="19">
        <v>6224</v>
      </c>
      <c r="K7" s="19">
        <v>1968</v>
      </c>
      <c r="L7" s="19">
        <v>277</v>
      </c>
      <c r="M7" s="19">
        <v>0</v>
      </c>
      <c r="N7" s="19">
        <v>0</v>
      </c>
      <c r="O7" s="19">
        <v>11</v>
      </c>
      <c r="P7" s="19">
        <v>1481</v>
      </c>
      <c r="Q7" s="19">
        <f t="shared" si="0"/>
        <v>44936</v>
      </c>
      <c r="R7" s="19">
        <v>82231</v>
      </c>
      <c r="S7" s="27">
        <f t="shared" si="1"/>
        <v>0.54646058055964297</v>
      </c>
    </row>
    <row r="8" spans="1:20" ht="23.25" customHeight="1">
      <c r="A8" s="32" t="s">
        <v>6</v>
      </c>
      <c r="B8" s="19">
        <v>10463</v>
      </c>
      <c r="C8" s="56">
        <v>14353</v>
      </c>
      <c r="D8" s="19">
        <v>0</v>
      </c>
      <c r="E8" s="19">
        <v>0</v>
      </c>
      <c r="F8" s="19">
        <v>1128</v>
      </c>
      <c r="G8" s="19">
        <v>739</v>
      </c>
      <c r="H8" s="19">
        <v>714</v>
      </c>
      <c r="I8" s="19">
        <v>7479</v>
      </c>
      <c r="J8" s="19">
        <v>2790</v>
      </c>
      <c r="K8" s="19">
        <v>2689</v>
      </c>
      <c r="L8" s="19">
        <v>937</v>
      </c>
      <c r="M8" s="19">
        <v>0</v>
      </c>
      <c r="N8" s="19">
        <v>0</v>
      </c>
      <c r="O8" s="19">
        <v>100</v>
      </c>
      <c r="P8" s="19">
        <v>1367</v>
      </c>
      <c r="Q8" s="19">
        <f t="shared" si="0"/>
        <v>42759</v>
      </c>
      <c r="R8" s="19">
        <v>85626</v>
      </c>
      <c r="S8" s="27">
        <f t="shared" si="1"/>
        <v>0.49936935043094388</v>
      </c>
    </row>
    <row r="9" spans="1:20" ht="23.25" customHeight="1">
      <c r="A9" s="32" t="s">
        <v>7</v>
      </c>
      <c r="B9" s="56">
        <v>10630</v>
      </c>
      <c r="C9" s="19">
        <v>9141</v>
      </c>
      <c r="D9" s="19">
        <v>0</v>
      </c>
      <c r="E9" s="19">
        <v>0</v>
      </c>
      <c r="F9" s="19">
        <v>1171</v>
      </c>
      <c r="G9" s="19">
        <v>1534</v>
      </c>
      <c r="H9" s="19">
        <v>480</v>
      </c>
      <c r="I9" s="19">
        <v>3574</v>
      </c>
      <c r="J9" s="19">
        <v>3445</v>
      </c>
      <c r="K9" s="19">
        <v>2303</v>
      </c>
      <c r="L9" s="19">
        <v>390</v>
      </c>
      <c r="M9" s="19">
        <v>1872</v>
      </c>
      <c r="N9" s="19">
        <v>1862</v>
      </c>
      <c r="O9" s="19">
        <v>23</v>
      </c>
      <c r="P9" s="19">
        <v>1145</v>
      </c>
      <c r="Q9" s="19">
        <f t="shared" si="0"/>
        <v>37570</v>
      </c>
      <c r="R9" s="19">
        <v>81752</v>
      </c>
      <c r="S9" s="27">
        <f t="shared" si="1"/>
        <v>0.45956062237009493</v>
      </c>
    </row>
    <row r="10" spans="1:20" ht="23.25" customHeight="1">
      <c r="A10" s="32" t="s">
        <v>8</v>
      </c>
      <c r="B10" s="19">
        <v>3606</v>
      </c>
      <c r="C10" s="56">
        <v>23100</v>
      </c>
      <c r="D10" s="19">
        <v>0</v>
      </c>
      <c r="E10" s="19">
        <v>0</v>
      </c>
      <c r="F10" s="19">
        <v>1041</v>
      </c>
      <c r="G10" s="19">
        <v>332</v>
      </c>
      <c r="H10" s="19">
        <v>1979</v>
      </c>
      <c r="I10" s="19">
        <v>12209</v>
      </c>
      <c r="J10" s="19">
        <v>747</v>
      </c>
      <c r="K10" s="19">
        <v>860</v>
      </c>
      <c r="L10" s="19">
        <v>492</v>
      </c>
      <c r="M10" s="19">
        <v>0</v>
      </c>
      <c r="N10" s="19">
        <v>0</v>
      </c>
      <c r="O10" s="19">
        <v>23</v>
      </c>
      <c r="P10" s="19">
        <v>1623</v>
      </c>
      <c r="Q10" s="19">
        <f t="shared" si="0"/>
        <v>46012</v>
      </c>
      <c r="R10" s="19">
        <v>78892</v>
      </c>
      <c r="S10" s="27">
        <f t="shared" si="1"/>
        <v>0.58322770369619226</v>
      </c>
      <c r="T10" s="13"/>
    </row>
    <row r="11" spans="1:20" ht="23.25" customHeight="1">
      <c r="A11" s="32" t="s">
        <v>9</v>
      </c>
      <c r="B11" s="19">
        <v>9644</v>
      </c>
      <c r="C11" s="19">
        <v>0</v>
      </c>
      <c r="D11" s="56">
        <v>25716</v>
      </c>
      <c r="E11" s="19">
        <v>0</v>
      </c>
      <c r="F11" s="19">
        <v>1226</v>
      </c>
      <c r="G11" s="19">
        <v>1134</v>
      </c>
      <c r="H11" s="19">
        <v>0</v>
      </c>
      <c r="I11" s="19">
        <v>5933</v>
      </c>
      <c r="J11" s="19">
        <v>0</v>
      </c>
      <c r="K11" s="19">
        <v>1503</v>
      </c>
      <c r="L11" s="19">
        <v>606</v>
      </c>
      <c r="M11" s="19">
        <v>1368</v>
      </c>
      <c r="N11" s="19">
        <v>0</v>
      </c>
      <c r="O11" s="19">
        <v>55</v>
      </c>
      <c r="P11" s="19">
        <v>1251</v>
      </c>
      <c r="Q11" s="19">
        <f t="shared" si="0"/>
        <v>48436</v>
      </c>
      <c r="R11" s="19">
        <v>81359</v>
      </c>
      <c r="S11" s="27">
        <f t="shared" si="1"/>
        <v>0.59533671751127715</v>
      </c>
    </row>
    <row r="12" spans="1:20" ht="23.25" customHeight="1">
      <c r="A12" s="32" t="s">
        <v>10</v>
      </c>
      <c r="B12" s="19">
        <v>7757</v>
      </c>
      <c r="C12" s="19">
        <v>0</v>
      </c>
      <c r="D12" s="19">
        <v>0</v>
      </c>
      <c r="E12" s="56">
        <v>24152</v>
      </c>
      <c r="F12" s="19">
        <v>1657</v>
      </c>
      <c r="G12" s="19">
        <v>923</v>
      </c>
      <c r="H12" s="19">
        <v>0</v>
      </c>
      <c r="I12" s="19">
        <v>8438</v>
      </c>
      <c r="J12" s="19">
        <v>1194</v>
      </c>
      <c r="K12" s="19">
        <v>1351</v>
      </c>
      <c r="L12" s="19">
        <v>388</v>
      </c>
      <c r="M12" s="19">
        <v>658</v>
      </c>
      <c r="N12" s="19">
        <v>0</v>
      </c>
      <c r="O12" s="19">
        <v>25</v>
      </c>
      <c r="P12" s="19">
        <v>1278</v>
      </c>
      <c r="Q12" s="19">
        <f t="shared" si="0"/>
        <v>47821</v>
      </c>
      <c r="R12" s="19">
        <v>80877</v>
      </c>
      <c r="S12" s="27">
        <f t="shared" si="1"/>
        <v>0.59128058656972937</v>
      </c>
    </row>
    <row r="13" spans="1:20" ht="23.25" customHeight="1">
      <c r="A13" s="32" t="s">
        <v>11</v>
      </c>
      <c r="B13" s="19">
        <v>6154</v>
      </c>
      <c r="C13" s="56">
        <v>20764</v>
      </c>
      <c r="D13" s="19">
        <v>0</v>
      </c>
      <c r="E13" s="19">
        <v>0</v>
      </c>
      <c r="F13" s="19">
        <v>3675</v>
      </c>
      <c r="G13" s="19">
        <v>546</v>
      </c>
      <c r="H13" s="19">
        <v>1044</v>
      </c>
      <c r="I13" s="19">
        <v>14829</v>
      </c>
      <c r="J13" s="19">
        <v>1809</v>
      </c>
      <c r="K13" s="19">
        <v>1142</v>
      </c>
      <c r="L13" s="19">
        <v>2049</v>
      </c>
      <c r="M13" s="19">
        <v>2611</v>
      </c>
      <c r="N13" s="19">
        <v>0</v>
      </c>
      <c r="O13" s="19">
        <v>26</v>
      </c>
      <c r="P13" s="19">
        <v>1525</v>
      </c>
      <c r="Q13" s="19">
        <f t="shared" si="0"/>
        <v>56174</v>
      </c>
      <c r="R13" s="19">
        <v>95007</v>
      </c>
      <c r="S13" s="27">
        <f t="shared" si="1"/>
        <v>0.59126169650657323</v>
      </c>
    </row>
    <row r="14" spans="1:20" s="13" customFormat="1" ht="23.25" customHeight="1">
      <c r="A14" s="32" t="s">
        <v>12</v>
      </c>
      <c r="B14" s="19">
        <v>2764</v>
      </c>
      <c r="C14" s="56">
        <v>20929</v>
      </c>
      <c r="D14" s="19">
        <v>0</v>
      </c>
      <c r="E14" s="19">
        <v>0</v>
      </c>
      <c r="F14" s="19">
        <v>2517</v>
      </c>
      <c r="G14" s="19">
        <v>902</v>
      </c>
      <c r="H14" s="19">
        <v>2755</v>
      </c>
      <c r="I14" s="19">
        <v>14397</v>
      </c>
      <c r="J14" s="19">
        <v>1038</v>
      </c>
      <c r="K14" s="19">
        <v>931</v>
      </c>
      <c r="L14" s="19">
        <v>534</v>
      </c>
      <c r="M14" s="19">
        <v>0</v>
      </c>
      <c r="N14" s="19">
        <v>0</v>
      </c>
      <c r="O14" s="19">
        <v>10</v>
      </c>
      <c r="P14" s="19">
        <v>1585</v>
      </c>
      <c r="Q14" s="19">
        <f t="shared" si="0"/>
        <v>48362</v>
      </c>
      <c r="R14" s="19">
        <v>80627</v>
      </c>
      <c r="S14" s="27">
        <f t="shared" si="1"/>
        <v>0.59982388033785206</v>
      </c>
    </row>
    <row r="15" spans="1:20" ht="23.25" customHeight="1">
      <c r="A15" s="32" t="s">
        <v>13</v>
      </c>
      <c r="B15" s="19">
        <v>3113</v>
      </c>
      <c r="C15" s="56">
        <v>12580</v>
      </c>
      <c r="D15" s="19">
        <v>0</v>
      </c>
      <c r="E15" s="19">
        <v>0</v>
      </c>
      <c r="F15" s="19">
        <v>540</v>
      </c>
      <c r="G15" s="19">
        <v>340</v>
      </c>
      <c r="H15" s="19">
        <v>5246</v>
      </c>
      <c r="I15" s="19">
        <v>11965</v>
      </c>
      <c r="J15" s="19">
        <v>1233</v>
      </c>
      <c r="K15" s="19">
        <v>1973</v>
      </c>
      <c r="L15" s="19">
        <v>765</v>
      </c>
      <c r="M15" s="19">
        <v>0</v>
      </c>
      <c r="N15" s="19">
        <v>0</v>
      </c>
      <c r="O15" s="19">
        <v>18</v>
      </c>
      <c r="P15" s="19">
        <v>1140</v>
      </c>
      <c r="Q15" s="19">
        <f t="shared" si="0"/>
        <v>38913</v>
      </c>
      <c r="R15" s="19">
        <v>77195</v>
      </c>
      <c r="S15" s="27">
        <f t="shared" si="1"/>
        <v>0.50408705227022477</v>
      </c>
    </row>
    <row r="16" spans="1:20" ht="23.25" customHeight="1">
      <c r="A16" s="32" t="s">
        <v>14</v>
      </c>
      <c r="B16" s="19">
        <v>5796</v>
      </c>
      <c r="C16" s="56">
        <v>13348</v>
      </c>
      <c r="D16" s="19">
        <v>0</v>
      </c>
      <c r="E16" s="19">
        <v>0</v>
      </c>
      <c r="F16" s="19">
        <v>938</v>
      </c>
      <c r="G16" s="19">
        <v>386</v>
      </c>
      <c r="H16" s="19">
        <v>1125</v>
      </c>
      <c r="I16" s="19">
        <v>9472</v>
      </c>
      <c r="J16" s="19">
        <v>1320</v>
      </c>
      <c r="K16" s="19">
        <v>2890</v>
      </c>
      <c r="L16" s="19">
        <v>725</v>
      </c>
      <c r="M16" s="19">
        <v>1444</v>
      </c>
      <c r="N16" s="19">
        <v>2203</v>
      </c>
      <c r="O16" s="19">
        <v>69</v>
      </c>
      <c r="P16" s="19">
        <v>1545</v>
      </c>
      <c r="Q16" s="19">
        <f t="shared" si="0"/>
        <v>41261</v>
      </c>
      <c r="R16" s="19">
        <v>90143</v>
      </c>
      <c r="S16" s="27">
        <f t="shared" si="1"/>
        <v>0.45772827618339751</v>
      </c>
    </row>
    <row r="17" spans="1:19" ht="23.25" customHeight="1">
      <c r="A17" s="32" t="s">
        <v>15</v>
      </c>
      <c r="B17" s="19">
        <v>5385</v>
      </c>
      <c r="C17" s="19">
        <v>0</v>
      </c>
      <c r="D17" s="56">
        <v>19464</v>
      </c>
      <c r="E17" s="19">
        <v>0</v>
      </c>
      <c r="F17" s="19">
        <v>892</v>
      </c>
      <c r="G17" s="19">
        <v>445</v>
      </c>
      <c r="H17" s="19">
        <v>0</v>
      </c>
      <c r="I17" s="19">
        <v>7840</v>
      </c>
      <c r="J17" s="19">
        <v>0</v>
      </c>
      <c r="K17" s="19">
        <v>2832</v>
      </c>
      <c r="L17" s="19">
        <v>581</v>
      </c>
      <c r="M17" s="19">
        <v>2787</v>
      </c>
      <c r="N17" s="19">
        <v>383</v>
      </c>
      <c r="O17" s="19">
        <v>95</v>
      </c>
      <c r="P17" s="19">
        <v>1513</v>
      </c>
      <c r="Q17" s="19">
        <f t="shared" si="0"/>
        <v>42217</v>
      </c>
      <c r="R17" s="19">
        <v>95533</v>
      </c>
      <c r="S17" s="27">
        <f t="shared" si="1"/>
        <v>0.44191012529701779</v>
      </c>
    </row>
    <row r="18" spans="1:19" ht="23.25" customHeight="1">
      <c r="A18" s="32" t="s">
        <v>16</v>
      </c>
      <c r="B18" s="19">
        <v>8784</v>
      </c>
      <c r="C18" s="19">
        <v>0</v>
      </c>
      <c r="D18" s="56">
        <v>16491</v>
      </c>
      <c r="E18" s="19">
        <v>0</v>
      </c>
      <c r="F18" s="19">
        <v>875</v>
      </c>
      <c r="G18" s="19">
        <v>484</v>
      </c>
      <c r="H18" s="19">
        <v>0</v>
      </c>
      <c r="I18" s="19">
        <v>8384</v>
      </c>
      <c r="J18" s="19">
        <v>0</v>
      </c>
      <c r="K18" s="19">
        <v>3124</v>
      </c>
      <c r="L18" s="19">
        <v>545</v>
      </c>
      <c r="M18" s="19">
        <v>2594</v>
      </c>
      <c r="N18" s="19">
        <v>8112</v>
      </c>
      <c r="O18" s="19">
        <v>58</v>
      </c>
      <c r="P18" s="19">
        <v>1803</v>
      </c>
      <c r="Q18" s="19">
        <f t="shared" si="0"/>
        <v>51254</v>
      </c>
      <c r="R18" s="19">
        <v>102901</v>
      </c>
      <c r="S18" s="27">
        <f t="shared" si="1"/>
        <v>0.49809039756659312</v>
      </c>
    </row>
    <row r="19" spans="1:19" ht="23.25" customHeight="1">
      <c r="A19" s="32" t="s">
        <v>17</v>
      </c>
      <c r="B19" s="19">
        <v>4456</v>
      </c>
      <c r="C19" s="19">
        <v>0</v>
      </c>
      <c r="D19" s="56">
        <v>10906</v>
      </c>
      <c r="E19" s="19">
        <v>0</v>
      </c>
      <c r="F19" s="19">
        <v>1093</v>
      </c>
      <c r="G19" s="19">
        <v>574</v>
      </c>
      <c r="H19" s="19">
        <v>0</v>
      </c>
      <c r="I19" s="19">
        <v>7030</v>
      </c>
      <c r="J19" s="19">
        <v>0</v>
      </c>
      <c r="K19" s="19">
        <v>2849</v>
      </c>
      <c r="L19" s="19">
        <v>623</v>
      </c>
      <c r="M19" s="19">
        <v>1629</v>
      </c>
      <c r="N19" s="19">
        <v>0</v>
      </c>
      <c r="O19" s="19">
        <v>69</v>
      </c>
      <c r="P19" s="19">
        <v>1151</v>
      </c>
      <c r="Q19" s="19">
        <f t="shared" si="0"/>
        <v>30380</v>
      </c>
      <c r="R19" s="19">
        <v>80047</v>
      </c>
      <c r="S19" s="27">
        <f t="shared" si="1"/>
        <v>0.37952702787112569</v>
      </c>
    </row>
    <row r="20" spans="1:19" ht="23.25" customHeight="1">
      <c r="A20" s="32" t="s">
        <v>18</v>
      </c>
      <c r="B20" s="19">
        <v>4113</v>
      </c>
      <c r="C20" s="56">
        <v>8630</v>
      </c>
      <c r="D20" s="19">
        <v>0</v>
      </c>
      <c r="E20" s="19">
        <v>0</v>
      </c>
      <c r="F20" s="19">
        <v>701</v>
      </c>
      <c r="G20" s="19">
        <v>848</v>
      </c>
      <c r="H20" s="19">
        <v>742</v>
      </c>
      <c r="I20" s="19">
        <v>6192</v>
      </c>
      <c r="J20" s="19">
        <v>753</v>
      </c>
      <c r="K20" s="19">
        <v>2197</v>
      </c>
      <c r="L20" s="19">
        <v>937</v>
      </c>
      <c r="M20" s="19">
        <v>0</v>
      </c>
      <c r="N20" s="19">
        <v>0</v>
      </c>
      <c r="O20" s="19">
        <v>46</v>
      </c>
      <c r="P20" s="19">
        <v>1119</v>
      </c>
      <c r="Q20" s="19">
        <f t="shared" si="0"/>
        <v>26278</v>
      </c>
      <c r="R20" s="19">
        <v>78013</v>
      </c>
      <c r="S20" s="27">
        <f t="shared" si="1"/>
        <v>0.33684129568148896</v>
      </c>
    </row>
    <row r="21" spans="1:19" ht="23.25" customHeight="1">
      <c r="A21" s="32" t="s">
        <v>19</v>
      </c>
      <c r="B21" s="19">
        <v>3837</v>
      </c>
      <c r="C21" s="56">
        <v>12216</v>
      </c>
      <c r="D21" s="19">
        <v>0</v>
      </c>
      <c r="E21" s="19">
        <v>0</v>
      </c>
      <c r="F21" s="19">
        <v>1241</v>
      </c>
      <c r="G21" s="19">
        <v>541</v>
      </c>
      <c r="H21" s="19">
        <v>756</v>
      </c>
      <c r="I21" s="19">
        <v>7440</v>
      </c>
      <c r="J21" s="19">
        <v>831</v>
      </c>
      <c r="K21" s="19">
        <v>2744</v>
      </c>
      <c r="L21" s="19">
        <v>1633</v>
      </c>
      <c r="M21" s="19">
        <v>0</v>
      </c>
      <c r="N21" s="19">
        <v>0</v>
      </c>
      <c r="O21" s="19">
        <v>54</v>
      </c>
      <c r="P21" s="19">
        <v>1524</v>
      </c>
      <c r="Q21" s="19">
        <f t="shared" si="0"/>
        <v>32817</v>
      </c>
      <c r="R21" s="19">
        <v>91431</v>
      </c>
      <c r="S21" s="27">
        <f t="shared" si="1"/>
        <v>0.35892640351740657</v>
      </c>
    </row>
    <row r="22" spans="1:19" ht="23.25" customHeight="1">
      <c r="A22" s="32" t="s">
        <v>20</v>
      </c>
      <c r="B22" s="19">
        <v>4519</v>
      </c>
      <c r="C22" s="56">
        <v>14542</v>
      </c>
      <c r="D22" s="19">
        <v>0</v>
      </c>
      <c r="E22" s="19">
        <v>0</v>
      </c>
      <c r="F22" s="19">
        <v>1536</v>
      </c>
      <c r="G22" s="19">
        <v>446</v>
      </c>
      <c r="H22" s="19">
        <v>1239</v>
      </c>
      <c r="I22" s="19">
        <v>10323</v>
      </c>
      <c r="J22" s="19">
        <v>1070</v>
      </c>
      <c r="K22" s="19">
        <v>1588</v>
      </c>
      <c r="L22" s="19">
        <v>519</v>
      </c>
      <c r="M22" s="19">
        <v>0</v>
      </c>
      <c r="N22" s="19">
        <v>0</v>
      </c>
      <c r="O22" s="19">
        <v>31</v>
      </c>
      <c r="P22" s="19">
        <v>1374</v>
      </c>
      <c r="Q22" s="19">
        <f t="shared" si="0"/>
        <v>37187</v>
      </c>
      <c r="R22" s="19">
        <v>88567</v>
      </c>
      <c r="S22" s="27">
        <f t="shared" si="1"/>
        <v>0.41987421951742748</v>
      </c>
    </row>
    <row r="23" spans="1:19" ht="23.25" customHeight="1">
      <c r="A23" s="32" t="s">
        <v>21</v>
      </c>
      <c r="B23" s="19">
        <v>4535</v>
      </c>
      <c r="C23" s="56">
        <v>19159</v>
      </c>
      <c r="D23" s="19">
        <v>0</v>
      </c>
      <c r="E23" s="19">
        <v>0</v>
      </c>
      <c r="F23" s="19">
        <v>1258</v>
      </c>
      <c r="G23" s="19">
        <v>537</v>
      </c>
      <c r="H23" s="19">
        <v>761</v>
      </c>
      <c r="I23" s="19">
        <v>17851</v>
      </c>
      <c r="J23" s="19">
        <v>1595</v>
      </c>
      <c r="K23" s="19">
        <v>592</v>
      </c>
      <c r="L23" s="19">
        <v>0</v>
      </c>
      <c r="M23" s="19">
        <v>0</v>
      </c>
      <c r="N23" s="19">
        <v>0</v>
      </c>
      <c r="O23" s="19">
        <v>19</v>
      </c>
      <c r="P23" s="19">
        <v>1373</v>
      </c>
      <c r="Q23" s="19">
        <f t="shared" si="0"/>
        <v>47680</v>
      </c>
      <c r="R23" s="19">
        <v>82974</v>
      </c>
      <c r="S23" s="27">
        <f t="shared" si="1"/>
        <v>0.57463783835900406</v>
      </c>
    </row>
    <row r="24" spans="1:19" ht="23.25" customHeight="1">
      <c r="A24" s="32" t="s">
        <v>22</v>
      </c>
      <c r="B24" s="19">
        <v>7440</v>
      </c>
      <c r="C24" s="19">
        <v>0</v>
      </c>
      <c r="D24" s="56">
        <v>11623</v>
      </c>
      <c r="E24" s="19">
        <v>0</v>
      </c>
      <c r="F24" s="19">
        <v>572</v>
      </c>
      <c r="G24" s="19">
        <v>4091</v>
      </c>
      <c r="H24" s="19">
        <v>0</v>
      </c>
      <c r="I24" s="19">
        <v>5692</v>
      </c>
      <c r="J24" s="19">
        <v>0</v>
      </c>
      <c r="K24" s="19">
        <v>2333</v>
      </c>
      <c r="L24" s="19">
        <v>377</v>
      </c>
      <c r="M24" s="19">
        <v>808</v>
      </c>
      <c r="N24" s="19">
        <v>0</v>
      </c>
      <c r="O24" s="19">
        <v>92</v>
      </c>
      <c r="P24" s="19">
        <v>1240</v>
      </c>
      <c r="Q24" s="19">
        <f t="shared" si="0"/>
        <v>34268</v>
      </c>
      <c r="R24" s="19">
        <v>89493</v>
      </c>
      <c r="S24" s="27">
        <f t="shared" si="1"/>
        <v>0.38291263003810355</v>
      </c>
    </row>
    <row r="25" spans="1:19" ht="23.25" customHeight="1">
      <c r="A25" s="32" t="s">
        <v>23</v>
      </c>
      <c r="B25" s="19">
        <v>8709</v>
      </c>
      <c r="C25" s="19">
        <v>0</v>
      </c>
      <c r="D25" s="56">
        <v>10967</v>
      </c>
      <c r="E25" s="19">
        <v>0</v>
      </c>
      <c r="F25" s="19">
        <v>761</v>
      </c>
      <c r="G25" s="19">
        <v>886</v>
      </c>
      <c r="H25" s="19">
        <v>0</v>
      </c>
      <c r="I25" s="19">
        <v>5727</v>
      </c>
      <c r="J25" s="19">
        <v>0</v>
      </c>
      <c r="K25" s="19">
        <v>2888</v>
      </c>
      <c r="L25" s="19">
        <v>536</v>
      </c>
      <c r="M25" s="19">
        <v>2576</v>
      </c>
      <c r="N25" s="19">
        <v>691</v>
      </c>
      <c r="O25" s="19">
        <v>31</v>
      </c>
      <c r="P25" s="19">
        <v>1222</v>
      </c>
      <c r="Q25" s="19">
        <f t="shared" si="0"/>
        <v>34994</v>
      </c>
      <c r="R25" s="19">
        <v>85348</v>
      </c>
      <c r="S25" s="27">
        <f t="shared" si="1"/>
        <v>0.41001546609176548</v>
      </c>
    </row>
    <row r="26" spans="1:19" ht="23.25" customHeight="1">
      <c r="A26" s="32" t="s">
        <v>24</v>
      </c>
      <c r="B26" s="19">
        <v>10565</v>
      </c>
      <c r="C26" s="19">
        <v>0</v>
      </c>
      <c r="D26" s="56">
        <v>14973</v>
      </c>
      <c r="E26" s="19">
        <v>0</v>
      </c>
      <c r="F26" s="19">
        <v>496</v>
      </c>
      <c r="G26" s="19">
        <v>1586</v>
      </c>
      <c r="H26" s="19">
        <v>0</v>
      </c>
      <c r="I26" s="19">
        <v>6231</v>
      </c>
      <c r="J26" s="19">
        <v>0</v>
      </c>
      <c r="K26" s="19">
        <v>3366</v>
      </c>
      <c r="L26" s="19">
        <v>458</v>
      </c>
      <c r="M26" s="19">
        <v>3084</v>
      </c>
      <c r="N26" s="19">
        <v>0</v>
      </c>
      <c r="O26" s="19">
        <v>104</v>
      </c>
      <c r="P26" s="19">
        <v>1623</v>
      </c>
      <c r="Q26" s="19">
        <f t="shared" si="0"/>
        <v>42486</v>
      </c>
      <c r="R26" s="19">
        <v>95101</v>
      </c>
      <c r="S26" s="27">
        <f t="shared" si="1"/>
        <v>0.44674609099799162</v>
      </c>
    </row>
    <row r="27" spans="1:19" ht="23.25" customHeight="1">
      <c r="A27" s="32" t="s">
        <v>25</v>
      </c>
      <c r="B27" s="19">
        <v>10002</v>
      </c>
      <c r="C27" s="56">
        <v>14227</v>
      </c>
      <c r="D27" s="19">
        <v>0</v>
      </c>
      <c r="E27" s="19">
        <v>0</v>
      </c>
      <c r="F27" s="19">
        <v>627</v>
      </c>
      <c r="G27" s="19">
        <v>1307</v>
      </c>
      <c r="H27" s="19">
        <v>1106</v>
      </c>
      <c r="I27" s="19">
        <v>5427</v>
      </c>
      <c r="J27" s="19">
        <v>3149</v>
      </c>
      <c r="K27" s="19">
        <v>2113</v>
      </c>
      <c r="L27" s="19">
        <v>496</v>
      </c>
      <c r="M27" s="19">
        <v>990</v>
      </c>
      <c r="N27" s="19">
        <v>0</v>
      </c>
      <c r="O27" s="19">
        <v>56</v>
      </c>
      <c r="P27" s="19">
        <v>1797</v>
      </c>
      <c r="Q27" s="19">
        <f t="shared" si="0"/>
        <v>41297</v>
      </c>
      <c r="R27" s="19">
        <v>85883</v>
      </c>
      <c r="S27" s="27">
        <f t="shared" si="1"/>
        <v>0.48085185659560098</v>
      </c>
    </row>
    <row r="28" spans="1:19" ht="23.25" customHeight="1" thickBot="1">
      <c r="A28" s="33" t="s">
        <v>26</v>
      </c>
      <c r="B28" s="57">
        <v>15497</v>
      </c>
      <c r="C28" s="22">
        <v>0</v>
      </c>
      <c r="D28" s="22">
        <v>14981</v>
      </c>
      <c r="E28" s="22">
        <v>0</v>
      </c>
      <c r="F28" s="22">
        <v>4482</v>
      </c>
      <c r="G28" s="22">
        <v>348</v>
      </c>
      <c r="H28" s="22">
        <v>0</v>
      </c>
      <c r="I28" s="22">
        <v>7245</v>
      </c>
      <c r="J28" s="22">
        <v>0</v>
      </c>
      <c r="K28" s="22">
        <v>1526</v>
      </c>
      <c r="L28" s="22">
        <v>292</v>
      </c>
      <c r="M28" s="22">
        <v>0</v>
      </c>
      <c r="N28" s="22">
        <v>0</v>
      </c>
      <c r="O28" s="22">
        <v>11</v>
      </c>
      <c r="P28" s="22">
        <v>1283</v>
      </c>
      <c r="Q28" s="22">
        <f t="shared" si="0"/>
        <v>45665</v>
      </c>
      <c r="R28" s="22">
        <v>76949</v>
      </c>
      <c r="S28" s="31">
        <f t="shared" si="1"/>
        <v>0.59344500903195618</v>
      </c>
    </row>
    <row r="29" spans="1:19" s="16" customFormat="1" ht="23.25" customHeight="1" thickTop="1">
      <c r="A29" s="48" t="s">
        <v>1</v>
      </c>
      <c r="B29" s="49">
        <f>SUM(B5:B28)</f>
        <v>181378</v>
      </c>
      <c r="C29" s="49">
        <f t="shared" ref="C29:P29" si="2">SUM(C5:C28)</f>
        <v>231150</v>
      </c>
      <c r="D29" s="49">
        <f t="shared" si="2"/>
        <v>125121</v>
      </c>
      <c r="E29" s="49">
        <f t="shared" si="2"/>
        <v>24152</v>
      </c>
      <c r="F29" s="49">
        <f t="shared" si="2"/>
        <v>32673</v>
      </c>
      <c r="G29" s="49">
        <f t="shared" si="2"/>
        <v>20662</v>
      </c>
      <c r="H29" s="49">
        <f t="shared" si="2"/>
        <v>24754</v>
      </c>
      <c r="I29" s="49">
        <f t="shared" si="2"/>
        <v>205837</v>
      </c>
      <c r="J29" s="49">
        <f t="shared" si="2"/>
        <v>32906</v>
      </c>
      <c r="K29" s="49">
        <f t="shared" si="2"/>
        <v>49541</v>
      </c>
      <c r="L29" s="49">
        <f t="shared" si="2"/>
        <v>15717</v>
      </c>
      <c r="M29" s="49">
        <f t="shared" si="2"/>
        <v>23902</v>
      </c>
      <c r="N29" s="49">
        <f t="shared" si="2"/>
        <v>14936</v>
      </c>
      <c r="O29" s="49">
        <f t="shared" si="2"/>
        <v>1075</v>
      </c>
      <c r="P29" s="49">
        <f t="shared" si="2"/>
        <v>33878</v>
      </c>
      <c r="Q29" s="50">
        <f t="shared" si="0"/>
        <v>1017682</v>
      </c>
      <c r="R29" s="49">
        <f>SUM(R5:R28)</f>
        <v>2064508</v>
      </c>
      <c r="S29" s="51">
        <f t="shared" si="1"/>
        <v>0.49294165970778508</v>
      </c>
    </row>
    <row r="30" spans="1:19" s="15" customFormat="1" ht="23.25" customHeight="1" thickBot="1">
      <c r="A30" s="28" t="s">
        <v>2</v>
      </c>
      <c r="B30" s="23">
        <f>B29/$Q$29</f>
        <v>0.17822659730642773</v>
      </c>
      <c r="C30" s="23">
        <f t="shared" ref="C30:Q30" si="3">C29/$Q$29</f>
        <v>0.227133819798326</v>
      </c>
      <c r="D30" s="23">
        <f t="shared" si="3"/>
        <v>0.12294705025734955</v>
      </c>
      <c r="E30" s="23">
        <f t="shared" si="3"/>
        <v>2.3732364333848885E-2</v>
      </c>
      <c r="F30" s="23">
        <f t="shared" si="3"/>
        <v>3.2105313840669288E-2</v>
      </c>
      <c r="G30" s="23">
        <f t="shared" si="3"/>
        <v>2.0303002313099769E-2</v>
      </c>
      <c r="H30" s="23">
        <f t="shared" si="3"/>
        <v>2.4323904716797583E-2</v>
      </c>
      <c r="I30" s="23">
        <f t="shared" si="3"/>
        <v>0.20226062758307606</v>
      </c>
      <c r="J30" s="23">
        <f t="shared" si="3"/>
        <v>3.2334265517126176E-2</v>
      </c>
      <c r="K30" s="23">
        <f t="shared" si="3"/>
        <v>4.8680236065883058E-2</v>
      </c>
      <c r="L30" s="23">
        <f t="shared" si="3"/>
        <v>1.5443920596021154E-2</v>
      </c>
      <c r="M30" s="23">
        <f t="shared" si="3"/>
        <v>2.3486708028637629E-2</v>
      </c>
      <c r="N30" s="23">
        <f t="shared" si="3"/>
        <v>1.4676490298541194E-2</v>
      </c>
      <c r="O30" s="23">
        <f t="shared" si="3"/>
        <v>1.0563221124083948E-3</v>
      </c>
      <c r="P30" s="23">
        <f t="shared" si="3"/>
        <v>3.3289377231787536E-2</v>
      </c>
      <c r="Q30" s="23">
        <f t="shared" si="3"/>
        <v>1</v>
      </c>
      <c r="R30" s="43"/>
      <c r="S30" s="44"/>
    </row>
    <row r="31" spans="1:19" s="45" customFormat="1" ht="15.75" thickTop="1">
      <c r="D31" s="25"/>
      <c r="E31" s="25"/>
      <c r="F31" s="25"/>
      <c r="G31" s="40"/>
      <c r="H31" s="40"/>
      <c r="I31" s="25"/>
      <c r="J31" s="25"/>
      <c r="K31" s="25"/>
      <c r="L31" s="25"/>
      <c r="M31" s="25"/>
      <c r="N31" s="25"/>
      <c r="O31" s="46"/>
    </row>
    <row r="32" spans="1:19" s="2" customFormat="1" ht="15.75" thickBot="1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7"/>
    </row>
    <row r="33" spans="1:13" s="15" customFormat="1" ht="27.75" customHeight="1" thickTop="1">
      <c r="A33" s="79" t="s">
        <v>39</v>
      </c>
      <c r="B33" s="81"/>
      <c r="C33" s="81"/>
      <c r="D33" s="3"/>
      <c r="E33" s="3"/>
      <c r="F33" s="81"/>
      <c r="G33" s="81"/>
      <c r="H33" s="81"/>
      <c r="I33" s="52"/>
      <c r="J33" s="81"/>
      <c r="K33" s="81"/>
      <c r="L33" s="81"/>
      <c r="M33" s="75" t="s">
        <v>0</v>
      </c>
    </row>
    <row r="34" spans="1:13" s="15" customFormat="1" ht="22.5">
      <c r="A34" s="80"/>
      <c r="B34" s="82"/>
      <c r="C34" s="82"/>
      <c r="D34" s="53" t="s">
        <v>32</v>
      </c>
      <c r="E34" s="53" t="s">
        <v>32</v>
      </c>
      <c r="F34" s="82"/>
      <c r="G34" s="82"/>
      <c r="H34" s="82"/>
      <c r="I34" s="53" t="s">
        <v>31</v>
      </c>
      <c r="J34" s="82"/>
      <c r="K34" s="82"/>
      <c r="L34" s="82"/>
      <c r="M34" s="76"/>
    </row>
    <row r="35" spans="1:13" s="15" customFormat="1" ht="18" customHeight="1">
      <c r="A35" s="4" t="s">
        <v>28</v>
      </c>
      <c r="B35" s="5">
        <v>2</v>
      </c>
      <c r="C35" s="5">
        <v>14</v>
      </c>
      <c r="D35" s="5">
        <v>7</v>
      </c>
      <c r="E35" s="5">
        <v>1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4">
        <v>24</v>
      </c>
    </row>
    <row r="36" spans="1:13" s="15" customFormat="1" ht="15.75" thickBot="1">
      <c r="A36" s="6" t="s">
        <v>2</v>
      </c>
      <c r="B36" s="17">
        <f>B35/24</f>
        <v>8.3333333333333329E-2</v>
      </c>
      <c r="C36" s="17">
        <f t="shared" ref="C36:L36" si="4">C35/24</f>
        <v>0.58333333333333337</v>
      </c>
      <c r="D36" s="17">
        <f t="shared" si="4"/>
        <v>0.29166666666666669</v>
      </c>
      <c r="E36" s="17">
        <f t="shared" si="4"/>
        <v>4.1666666666666664E-2</v>
      </c>
      <c r="F36" s="17">
        <f t="shared" si="4"/>
        <v>0</v>
      </c>
      <c r="G36" s="17">
        <f t="shared" si="4"/>
        <v>0</v>
      </c>
      <c r="H36" s="17">
        <f t="shared" si="4"/>
        <v>0</v>
      </c>
      <c r="I36" s="17">
        <f t="shared" si="4"/>
        <v>0</v>
      </c>
      <c r="J36" s="17">
        <f t="shared" si="4"/>
        <v>0</v>
      </c>
      <c r="K36" s="17">
        <f t="shared" si="4"/>
        <v>0</v>
      </c>
      <c r="L36" s="17">
        <f t="shared" si="4"/>
        <v>0</v>
      </c>
      <c r="M36" s="18">
        <f>M35/24</f>
        <v>1</v>
      </c>
    </row>
    <row r="37" spans="1:13" ht="15.75" thickTop="1"/>
  </sheetData>
  <mergeCells count="25">
    <mergeCell ref="M33:M34"/>
    <mergeCell ref="A3:A4"/>
    <mergeCell ref="Q3:Q4"/>
    <mergeCell ref="R3:R4"/>
    <mergeCell ref="A33:A34"/>
    <mergeCell ref="J33:J34"/>
    <mergeCell ref="K33:K34"/>
    <mergeCell ref="L33:L34"/>
    <mergeCell ref="B33:B34"/>
    <mergeCell ref="C33:C34"/>
    <mergeCell ref="F33:F34"/>
    <mergeCell ref="G33:G34"/>
    <mergeCell ref="H33:H34"/>
    <mergeCell ref="P3:P4"/>
    <mergeCell ref="S3:S4"/>
    <mergeCell ref="A1:S1"/>
    <mergeCell ref="B3:B4"/>
    <mergeCell ref="C3:C4"/>
    <mergeCell ref="F3:F4"/>
    <mergeCell ref="G3:G4"/>
    <mergeCell ref="H3:H4"/>
    <mergeCell ref="J3:J4"/>
    <mergeCell ref="K3:K4"/>
    <mergeCell ref="L3:L4"/>
    <mergeCell ref="O3:O4"/>
  </mergeCells>
  <hyperlinks>
    <hyperlink ref="A5" r:id="rId1" location="!/25/1" display="http://prep2016-sin.ine.mx/DiputadosLocales/Distrito/VotosCandidatura/ - !/25/1"/>
    <hyperlink ref="A6" r:id="rId2" location="!/25/2" display="http://prep2016-sin.ine.mx/DiputadosLocales/Distrito/VotosCandidatura/ - !/25/2"/>
    <hyperlink ref="A7" r:id="rId3" location="!/25/3" display="http://prep2016-sin.ine.mx/DiputadosLocales/Distrito/VotosCandidatura/ - !/25/3"/>
    <hyperlink ref="A8" r:id="rId4" location="!/25/4" display="http://prep2016-sin.ine.mx/DiputadosLocales/Distrito/VotosCandidatura/ - !/25/4"/>
    <hyperlink ref="A9" r:id="rId5" location="!/25/5" display="http://prep2016-sin.ine.mx/DiputadosLocales/Distrito/VotosCandidatura/ - !/25/5"/>
    <hyperlink ref="A10" r:id="rId6" location="!/25/6" display="http://prep2016-sin.ine.mx/DiputadosLocales/Distrito/VotosCandidatura/ - !/25/6"/>
    <hyperlink ref="A11" r:id="rId7" location="!/25/7" display="http://prep2016-sin.ine.mx/DiputadosLocales/Distrito/VotosCandidatura/ - !/25/7"/>
    <hyperlink ref="A12" r:id="rId8" location="!/25/8" display="http://prep2016-sin.ine.mx/DiputadosLocales/Distrito/VotosCandidatura/ - !/25/8"/>
    <hyperlink ref="A13" r:id="rId9" location="!/25/9" display="http://prep2016-sin.ine.mx/DiputadosLocales/Distrito/VotosCandidatura/ - !/25/9"/>
    <hyperlink ref="A14" r:id="rId10" location="!/25/10" display="http://prep2016-sin.ine.mx/DiputadosLocales/Distrito/VotosCandidatura/ - !/25/10"/>
    <hyperlink ref="A15" r:id="rId11" location="!/25/11" display="http://prep2016-sin.ine.mx/DiputadosLocales/Distrito/VotosCandidatura/ - !/25/11"/>
    <hyperlink ref="A16" r:id="rId12" location="!/25/12" display="http://prep2016-sin.ine.mx/DiputadosLocales/Distrito/VotosCandidatura/ - !/25/12"/>
    <hyperlink ref="A17" r:id="rId13" location="!/25/13" display="http://prep2016-sin.ine.mx/DiputadosLocales/Distrito/VotosCandidatura/ - !/25/13"/>
    <hyperlink ref="A18" r:id="rId14" location="!/25/14" display="http://prep2016-sin.ine.mx/DiputadosLocales/Distrito/VotosCandidatura/ - !/25/14"/>
    <hyperlink ref="A19" r:id="rId15" location="!/25/15" display="http://prep2016-sin.ine.mx/DiputadosLocales/Distrito/VotosCandidatura/ - !/25/15"/>
    <hyperlink ref="A20" r:id="rId16" location="!/25/16" display="http://prep2016-sin.ine.mx/DiputadosLocales/Distrito/VotosCandidatura/ - !/25/16"/>
    <hyperlink ref="A21" r:id="rId17" location="!/25/17" display="http://prep2016-sin.ine.mx/DiputadosLocales/Distrito/VotosCandidatura/ - !/25/17"/>
    <hyperlink ref="A22" r:id="rId18" location="!/25/18" display="http://prep2016-sin.ine.mx/DiputadosLocales/Distrito/VotosCandidatura/ - !/25/18"/>
    <hyperlink ref="A23" r:id="rId19" location="!/25/19" display="http://prep2016-sin.ine.mx/DiputadosLocales/Distrito/VotosCandidatura/ - !/25/19"/>
    <hyperlink ref="A24" r:id="rId20" location="!/25/20" display="http://prep2016-sin.ine.mx/DiputadosLocales/Distrito/VotosCandidatura/ - !/25/20"/>
    <hyperlink ref="A25" r:id="rId21" location="!/25/21" display="http://prep2016-sin.ine.mx/DiputadosLocales/Distrito/VotosCandidatura/ - !/25/21"/>
    <hyperlink ref="A26" r:id="rId22" location="!/25/22" display="http://prep2016-sin.ine.mx/DiputadosLocales/Distrito/VotosCandidatura/ - !/25/22"/>
    <hyperlink ref="A27" r:id="rId23" location="!/25/23" display="http://prep2016-sin.ine.mx/DiputadosLocales/Distrito/VotosCandidatura/ - !/25/23"/>
    <hyperlink ref="A28" r:id="rId24" location="!/25/24" display="http://prep2016-sin.ine.mx/DiputadosLocales/Distrito/VotosCandidatura/ - !/25/24"/>
  </hyperlinks>
  <printOptions horizontalCentered="1"/>
  <pageMargins left="0.39370078740157483" right="0.39370078740157483" top="0.39370078740157483" bottom="0.39370078740157483" header="0" footer="0"/>
  <pageSetup paperSize="190" scale="55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DIPUTADOS RP</vt:lpstr>
      <vt:lpstr>DIPUTADOS MR</vt:lpstr>
      <vt:lpstr>'DIPUTADOS MR'!Área_de_impresión</vt:lpstr>
      <vt:lpstr>'DIPUTADOS RP'!Área_de_impresión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 de Windows</cp:lastModifiedBy>
  <cp:lastPrinted>2016-06-14T19:30:07Z</cp:lastPrinted>
  <dcterms:created xsi:type="dcterms:W3CDTF">2016-06-07T16:51:27Z</dcterms:created>
  <dcterms:modified xsi:type="dcterms:W3CDTF">2017-03-31T21:37:37Z</dcterms:modified>
</cp:coreProperties>
</file>