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<sst xmlns="http://schemas.openxmlformats.org/spreadsheetml/2006/main" count="35" uniqueCount="35">
  <si>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I CHOIX</t>
  </si>
  <si>
    <t>II EL FUERTE</t>
  </si>
  <si>
    <t>V SINALOA</t>
  </si>
  <si>
    <t>VI GUASAVE</t>
  </si>
  <si>
    <t>VII GUASAVE</t>
  </si>
  <si>
    <t>VIII ANGOSTURA</t>
  </si>
  <si>
    <t>X MOCORITO</t>
  </si>
  <si>
    <t>XI BADIRAGUATO</t>
  </si>
  <si>
    <t>XII CULIACAN</t>
  </si>
  <si>
    <t>XIII CULIACAN</t>
  </si>
  <si>
    <t>XIV CULIACAN</t>
  </si>
  <si>
    <t>XV NAVOLATO</t>
  </si>
  <si>
    <t>XVII ELOTA</t>
  </si>
  <si>
    <t>XVIII SAN IGNACIO</t>
  </si>
  <si>
    <t>XX MAZATLAN</t>
  </si>
  <si>
    <t>XXI CONCORDIA</t>
  </si>
  <si>
    <t>XXII EL ROSARIO</t>
  </si>
  <si>
    <t>XXIII ESCUINAPA</t>
  </si>
  <si>
    <t>XXIV CULIACAN</t>
  </si>
  <si>
    <t>TOTALES</t>
  </si>
  <si>
    <t>PORCENTAJES</t>
  </si>
  <si>
    <t>XVI COSALA</t>
  </si>
  <si>
    <t>TOTAL</t>
  </si>
  <si>
    <t>DISTRITO</t>
  </si>
  <si>
    <t>VOTOS NULOS</t>
  </si>
  <si>
    <t>CANDIDATOS NO REGISTRADOS</t>
  </si>
  <si>
    <t>XIX MAZATLAN</t>
  </si>
  <si>
    <t>IX S. ALVARADO</t>
  </si>
  <si>
    <t>III AHOME</t>
  </si>
  <si>
    <t>IV AHOME</t>
  </si>
  <si>
    <t>RESULTADOS DE LA ELECCIÓN DE DIPUTADOS POR EL PRINCIPIO DE REPRESENTACIÓN PROPORCIONAL 2010</t>
  </si>
  <si>
    <t>VOTOS VALIDOS</t>
  </si>
  <si>
    <t>Resultados contenidos en las actas de los cómputos distritales celebrados conforme al Art. 182 y 183 de la Ley Electoral del Estado de Sinaloa, el día miercoles 7 de julio de 2010; y sujetos a validación, en la sesión de cómputo estatal a celebrarse el Domingo 11 de Julio de 2010</t>
  </si>
  <si>
    <t>Participación Ciudadana</t>
  </si>
  <si>
    <t>Lista Nominal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</si>
</sst>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[$-80A]dddd\,\ dd&quot; de &quot;mmmm&quot; de &quot;yyyy"/>
    <numFmt numFmtId="174" formatCode="[$-80A]hh:mm:ss\ AM/PM"/>
  </numFmts>
  <fonts count="2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17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50">
    <xf numFmtId="0" fontId="0" fillId="0" borderId="0" xfId="0" applyAlignment="1">
      <alignment/>
    </xf>
    <xf numFmtId="3" fontId="0" fillId="0" borderId="0" xfId="0" applyNumberFormat="1" applyAlignment="1">
      <alignment/>
    </xf>
    <xf numFmtId="9" fontId="0" fillId="0" borderId="0" xfId="55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10" fontId="1" fillId="0" borderId="12" xfId="55" applyNumberFormat="1" applyFont="1" applyBorder="1" applyAlignment="1">
      <alignment/>
    </xf>
    <xf numFmtId="10" fontId="1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9" fontId="0" fillId="0" borderId="0" xfId="55" applyFont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9" fontId="1" fillId="0" borderId="0" xfId="55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10" fontId="1" fillId="0" borderId="0" xfId="55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0" fontId="1" fillId="0" borderId="0" xfId="0" applyNumberFormat="1" applyFont="1" applyBorder="1" applyAlignment="1">
      <alignment/>
    </xf>
    <xf numFmtId="15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vertical="top" wrapText="1"/>
    </xf>
    <xf numFmtId="3" fontId="0" fillId="24" borderId="13" xfId="0" applyNumberFormat="1" applyFill="1" applyBorder="1" applyAlignment="1">
      <alignment/>
    </xf>
    <xf numFmtId="3" fontId="0" fillId="24" borderId="10" xfId="0" applyNumberFormat="1" applyFill="1" applyBorder="1" applyAlignment="1">
      <alignment/>
    </xf>
    <xf numFmtId="3" fontId="0" fillId="24" borderId="11" xfId="0" applyNumberFormat="1" applyFill="1" applyBorder="1" applyAlignment="1">
      <alignment/>
    </xf>
    <xf numFmtId="0" fontId="0" fillId="0" borderId="14" xfId="0" applyFont="1" applyBorder="1" applyAlignment="1">
      <alignment/>
    </xf>
    <xf numFmtId="3" fontId="1" fillId="24" borderId="15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3" fontId="1" fillId="24" borderId="18" xfId="0" applyNumberFormat="1" applyFont="1" applyFill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0" xfId="0" applyBorder="1" applyAlignment="1">
      <alignment horizontal="right"/>
    </xf>
    <xf numFmtId="3" fontId="0" fillId="24" borderId="20" xfId="0" applyNumberFormat="1" applyFill="1" applyBorder="1" applyAlignment="1">
      <alignment/>
    </xf>
    <xf numFmtId="0" fontId="0" fillId="0" borderId="21" xfId="0" applyBorder="1" applyAlignment="1">
      <alignment/>
    </xf>
    <xf numFmtId="3" fontId="0" fillId="0" borderId="10" xfId="0" applyNumberForma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7" fillId="0" borderId="0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2</xdr:row>
      <xdr:rowOff>28575</xdr:rowOff>
    </xdr:from>
    <xdr:to>
      <xdr:col>1</xdr:col>
      <xdr:colOff>962025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552450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2</xdr:row>
      <xdr:rowOff>19050</xdr:rowOff>
    </xdr:from>
    <xdr:to>
      <xdr:col>2</xdr:col>
      <xdr:colOff>904875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54292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zoomScaleSheetLayoutView="100" zoomScalePageLayoutView="0" workbookViewId="0" topLeftCell="A1">
      <selection activeCell="D12" sqref="D12"/>
    </sheetView>
  </sheetViews>
  <sheetFormatPr defaultColWidth="11.421875" defaultRowHeight="12.75"/>
  <cols>
    <col min="1" max="1" width="19.57421875" style="0" customWidth="1"/>
    <col min="2" max="6" width="21.140625" style="0" customWidth="1"/>
    <col min="7" max="7" width="21.140625" style="1" customWidth="1"/>
    <col min="8" max="8" width="12.57421875" style="1" bestFit="1" customWidth="1"/>
    <col min="9" max="9" width="16.8515625" style="2" customWidth="1"/>
  </cols>
  <sheetData>
    <row r="1" spans="1:10" ht="20.25">
      <c r="A1" s="46" t="s">
        <v>30</v>
      </c>
      <c r="B1" s="46"/>
      <c r="C1" s="46"/>
      <c r="D1" s="46"/>
      <c r="E1" s="46"/>
      <c r="F1" s="46"/>
      <c r="G1" s="46"/>
      <c r="H1" s="20"/>
      <c r="I1" s="20"/>
      <c r="J1" s="20"/>
    </row>
    <row r="2" spans="1:10" ht="21" thickBot="1">
      <c r="A2" s="10"/>
      <c r="B2" s="10"/>
      <c r="C2" s="10"/>
      <c r="D2" s="10"/>
      <c r="E2" s="10"/>
      <c r="G2" s="22"/>
      <c r="H2" s="10"/>
      <c r="I2" s="10"/>
      <c r="J2" s="10"/>
    </row>
    <row r="3" spans="1:10" ht="21" customHeight="1">
      <c r="A3" s="47" t="s">
        <v>23</v>
      </c>
      <c r="B3" s="47"/>
      <c r="C3" s="47"/>
      <c r="D3" s="43" t="s">
        <v>31</v>
      </c>
      <c r="E3" s="43" t="s">
        <v>25</v>
      </c>
      <c r="F3" s="43" t="s">
        <v>24</v>
      </c>
      <c r="G3" s="47" t="s">
        <v>22</v>
      </c>
      <c r="H3" s="10"/>
      <c r="I3" s="10"/>
      <c r="J3" s="10"/>
    </row>
    <row r="4" spans="1:26" ht="12.75" customHeight="1">
      <c r="A4" s="48"/>
      <c r="B4" s="48"/>
      <c r="C4" s="48"/>
      <c r="D4" s="44"/>
      <c r="E4" s="44"/>
      <c r="F4" s="44"/>
      <c r="G4" s="48"/>
      <c r="H4" s="11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3.5" thickBot="1">
      <c r="A5" s="49"/>
      <c r="B5" s="49"/>
      <c r="C5" s="49"/>
      <c r="D5" s="44"/>
      <c r="E5" s="45"/>
      <c r="F5" s="44"/>
      <c r="G5" s="49"/>
      <c r="H5" s="14"/>
      <c r="I5" s="15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2.75">
      <c r="A6" s="30" t="s">
        <v>0</v>
      </c>
      <c r="B6" s="24">
        <v>7963</v>
      </c>
      <c r="C6" s="24">
        <v>6982</v>
      </c>
      <c r="D6" s="24">
        <f>SUM(B6:C6)</f>
        <v>14945</v>
      </c>
      <c r="E6" s="24">
        <v>29</v>
      </c>
      <c r="F6" s="24">
        <v>388</v>
      </c>
      <c r="G6" s="32">
        <f>SUM(D6:F6)</f>
        <v>15362</v>
      </c>
      <c r="H6" s="16"/>
      <c r="I6" s="17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2.75">
      <c r="A7" s="27" t="s">
        <v>1</v>
      </c>
      <c r="B7" s="25">
        <v>23760</v>
      </c>
      <c r="C7" s="25">
        <v>18878</v>
      </c>
      <c r="D7" s="37">
        <f>SUM(B7:C7)</f>
        <v>42638</v>
      </c>
      <c r="E7" s="25">
        <v>57</v>
      </c>
      <c r="F7" s="25">
        <v>972</v>
      </c>
      <c r="G7" s="38">
        <f>SUM(D7:F7)</f>
        <v>43667</v>
      </c>
      <c r="H7" s="16"/>
      <c r="I7" s="17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2.75">
      <c r="A8" s="27" t="s">
        <v>28</v>
      </c>
      <c r="B8" s="25">
        <v>66616</v>
      </c>
      <c r="C8" s="25">
        <v>26556</v>
      </c>
      <c r="D8" s="25">
        <f aca="true" t="shared" si="0" ref="D8:D14">SUM(B8:C8)</f>
        <v>93172</v>
      </c>
      <c r="E8" s="25">
        <v>230</v>
      </c>
      <c r="F8" s="25">
        <v>1417</v>
      </c>
      <c r="G8" s="38">
        <f aca="true" t="shared" si="1" ref="G8:G14">SUM(D8:F8)</f>
        <v>94819</v>
      </c>
      <c r="H8" s="16"/>
      <c r="I8" s="17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2.75">
      <c r="A9" s="27" t="s">
        <v>29</v>
      </c>
      <c r="B9" s="25">
        <v>55258</v>
      </c>
      <c r="C9" s="25">
        <v>19713</v>
      </c>
      <c r="D9" s="25">
        <f t="shared" si="0"/>
        <v>74971</v>
      </c>
      <c r="E9" s="25">
        <v>133</v>
      </c>
      <c r="F9" s="25">
        <v>1287</v>
      </c>
      <c r="G9" s="28">
        <f t="shared" si="1"/>
        <v>76391</v>
      </c>
      <c r="H9" s="16"/>
      <c r="I9" s="17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2.75">
      <c r="A10" s="27" t="s">
        <v>2</v>
      </c>
      <c r="B10" s="25">
        <v>22048</v>
      </c>
      <c r="C10" s="25">
        <v>17891</v>
      </c>
      <c r="D10" s="37">
        <f t="shared" si="0"/>
        <v>39939</v>
      </c>
      <c r="E10" s="25">
        <v>59</v>
      </c>
      <c r="F10" s="25">
        <v>897</v>
      </c>
      <c r="G10" s="29">
        <f t="shared" si="1"/>
        <v>40895</v>
      </c>
      <c r="H10" s="16"/>
      <c r="I10" s="17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2.75">
      <c r="A11" s="27" t="s">
        <v>3</v>
      </c>
      <c r="B11" s="3">
        <v>31422</v>
      </c>
      <c r="C11" s="25">
        <v>33954</v>
      </c>
      <c r="D11" s="37">
        <f t="shared" si="0"/>
        <v>65376</v>
      </c>
      <c r="E11" s="25">
        <v>128</v>
      </c>
      <c r="F11" s="25">
        <v>1208</v>
      </c>
      <c r="G11" s="29">
        <f t="shared" si="1"/>
        <v>66712</v>
      </c>
      <c r="H11" s="16"/>
      <c r="I11" s="17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2.75">
      <c r="A12" s="27" t="s">
        <v>4</v>
      </c>
      <c r="B12" s="3">
        <v>27234</v>
      </c>
      <c r="C12" s="25">
        <v>30207</v>
      </c>
      <c r="D12" s="37">
        <f t="shared" si="0"/>
        <v>57441</v>
      </c>
      <c r="E12" s="25">
        <v>155</v>
      </c>
      <c r="F12" s="25">
        <v>1126</v>
      </c>
      <c r="G12" s="29">
        <f t="shared" si="1"/>
        <v>58722</v>
      </c>
      <c r="H12" s="16"/>
      <c r="I12" s="17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2.75">
      <c r="A13" s="27" t="s">
        <v>5</v>
      </c>
      <c r="B13" s="25">
        <v>12064</v>
      </c>
      <c r="C13" s="25">
        <v>12600</v>
      </c>
      <c r="D13" s="37">
        <f t="shared" si="0"/>
        <v>24664</v>
      </c>
      <c r="E13" s="25">
        <v>30</v>
      </c>
      <c r="F13" s="25">
        <v>350</v>
      </c>
      <c r="G13" s="28">
        <f t="shared" si="1"/>
        <v>25044</v>
      </c>
      <c r="H13" s="16"/>
      <c r="I13" s="17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2.75">
      <c r="A14" s="27" t="s">
        <v>27</v>
      </c>
      <c r="B14" s="3">
        <v>17600</v>
      </c>
      <c r="C14" s="25">
        <v>17065</v>
      </c>
      <c r="D14" s="37">
        <f t="shared" si="0"/>
        <v>34665</v>
      </c>
      <c r="E14" s="25">
        <v>89</v>
      </c>
      <c r="F14" s="25">
        <v>561</v>
      </c>
      <c r="G14" s="29">
        <f t="shared" si="1"/>
        <v>35315</v>
      </c>
      <c r="H14" s="16"/>
      <c r="I14" s="17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2.75">
      <c r="A15" s="27" t="s">
        <v>6</v>
      </c>
      <c r="B15" s="3">
        <v>7313</v>
      </c>
      <c r="C15" s="25">
        <v>14448</v>
      </c>
      <c r="D15" s="37">
        <f aca="true" t="shared" si="2" ref="D15:D24">SUM(B15:C15)</f>
        <v>21761</v>
      </c>
      <c r="E15" s="25">
        <v>52</v>
      </c>
      <c r="F15" s="25">
        <v>468</v>
      </c>
      <c r="G15" s="29">
        <f aca="true" t="shared" si="3" ref="G15:G23">SUM(D15:F15)</f>
        <v>22281</v>
      </c>
      <c r="H15" s="16"/>
      <c r="I15" s="17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2.75">
      <c r="A16" s="27" t="s">
        <v>7</v>
      </c>
      <c r="B16" s="25">
        <v>3747</v>
      </c>
      <c r="C16" s="25">
        <v>8631</v>
      </c>
      <c r="D16" s="37">
        <f t="shared" si="2"/>
        <v>12378</v>
      </c>
      <c r="E16" s="25">
        <v>44</v>
      </c>
      <c r="F16" s="25">
        <v>342</v>
      </c>
      <c r="G16" s="28">
        <f t="shared" si="3"/>
        <v>12764</v>
      </c>
      <c r="H16" s="16"/>
      <c r="I16" s="17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2.75">
      <c r="A17" s="27" t="s">
        <v>8</v>
      </c>
      <c r="B17" s="3">
        <v>28970</v>
      </c>
      <c r="C17" s="25">
        <v>50552</v>
      </c>
      <c r="D17" s="37">
        <f t="shared" si="2"/>
        <v>79522</v>
      </c>
      <c r="E17" s="25">
        <v>397</v>
      </c>
      <c r="F17" s="25">
        <v>2105</v>
      </c>
      <c r="G17" s="29">
        <f t="shared" si="3"/>
        <v>82024</v>
      </c>
      <c r="H17" s="16"/>
      <c r="I17" s="17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2.75">
      <c r="A18" s="27" t="s">
        <v>9</v>
      </c>
      <c r="B18" s="3">
        <v>32714</v>
      </c>
      <c r="C18" s="25">
        <v>55679</v>
      </c>
      <c r="D18" s="37">
        <f t="shared" si="2"/>
        <v>88393</v>
      </c>
      <c r="E18" s="25">
        <v>426</v>
      </c>
      <c r="F18" s="25">
        <v>2019</v>
      </c>
      <c r="G18" s="29">
        <f t="shared" si="3"/>
        <v>90838</v>
      </c>
      <c r="H18" s="16"/>
      <c r="I18" s="17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2.75">
      <c r="A19" s="27" t="s">
        <v>10</v>
      </c>
      <c r="B19" s="3">
        <v>22212</v>
      </c>
      <c r="C19" s="25">
        <v>27623</v>
      </c>
      <c r="D19" s="37">
        <f t="shared" si="2"/>
        <v>49835</v>
      </c>
      <c r="E19" s="25">
        <v>116</v>
      </c>
      <c r="F19" s="25">
        <v>1064</v>
      </c>
      <c r="G19" s="29">
        <f t="shared" si="3"/>
        <v>51015</v>
      </c>
      <c r="H19" s="16"/>
      <c r="I19" s="17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2.75">
      <c r="A20" s="27" t="s">
        <v>11</v>
      </c>
      <c r="B20" s="3">
        <v>18798</v>
      </c>
      <c r="C20" s="25">
        <v>35596</v>
      </c>
      <c r="D20" s="37">
        <f t="shared" si="2"/>
        <v>54394</v>
      </c>
      <c r="E20" s="25">
        <v>129</v>
      </c>
      <c r="F20" s="25">
        <v>1042</v>
      </c>
      <c r="G20" s="29">
        <f t="shared" si="3"/>
        <v>55565</v>
      </c>
      <c r="H20" s="16"/>
      <c r="I20" s="17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2.75">
      <c r="A21" s="27" t="s">
        <v>21</v>
      </c>
      <c r="B21" s="3">
        <v>2863</v>
      </c>
      <c r="C21" s="25">
        <v>4267</v>
      </c>
      <c r="D21" s="37">
        <f t="shared" si="2"/>
        <v>7130</v>
      </c>
      <c r="E21" s="25">
        <v>8</v>
      </c>
      <c r="F21" s="25">
        <v>239</v>
      </c>
      <c r="G21" s="29">
        <f t="shared" si="3"/>
        <v>7377</v>
      </c>
      <c r="H21" s="16"/>
      <c r="I21" s="17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2.75">
      <c r="A22" s="27" t="s">
        <v>12</v>
      </c>
      <c r="B22" s="3">
        <v>7024</v>
      </c>
      <c r="C22" s="25">
        <v>9216</v>
      </c>
      <c r="D22" s="25">
        <f t="shared" si="2"/>
        <v>16240</v>
      </c>
      <c r="E22" s="25">
        <v>54</v>
      </c>
      <c r="F22" s="25">
        <v>465</v>
      </c>
      <c r="G22" s="29">
        <f t="shared" si="3"/>
        <v>16759</v>
      </c>
      <c r="H22" s="16"/>
      <c r="I22" s="17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2.75">
      <c r="A23" s="27" t="s">
        <v>13</v>
      </c>
      <c r="B23" s="3">
        <v>5031</v>
      </c>
      <c r="C23" s="25">
        <v>5371</v>
      </c>
      <c r="D23" s="25">
        <f t="shared" si="2"/>
        <v>10402</v>
      </c>
      <c r="E23" s="25">
        <v>31</v>
      </c>
      <c r="F23" s="25">
        <v>330</v>
      </c>
      <c r="G23" s="29">
        <f t="shared" si="3"/>
        <v>10763</v>
      </c>
      <c r="H23" s="16"/>
      <c r="I23" s="17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2.75">
      <c r="A24" s="27" t="s">
        <v>26</v>
      </c>
      <c r="B24" s="3">
        <v>63707</v>
      </c>
      <c r="C24" s="25">
        <v>55376</v>
      </c>
      <c r="D24" s="25">
        <f t="shared" si="2"/>
        <v>119083</v>
      </c>
      <c r="E24" s="25">
        <v>391</v>
      </c>
      <c r="F24" s="25">
        <v>3257</v>
      </c>
      <c r="G24" s="29">
        <f aca="true" t="shared" si="4" ref="G24:G29">SUM(D24:F24)</f>
        <v>122731</v>
      </c>
      <c r="H24" s="16"/>
      <c r="I24" s="17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2.75">
      <c r="A25" s="27" t="s">
        <v>14</v>
      </c>
      <c r="B25" s="3">
        <v>14962</v>
      </c>
      <c r="C25" s="25">
        <v>15808</v>
      </c>
      <c r="D25" s="25">
        <f>SUM(B25:C25)</f>
        <v>30770</v>
      </c>
      <c r="E25" s="25">
        <v>77</v>
      </c>
      <c r="F25" s="25">
        <v>823</v>
      </c>
      <c r="G25" s="29">
        <f t="shared" si="4"/>
        <v>31670</v>
      </c>
      <c r="H25" s="16"/>
      <c r="I25" s="17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2.75">
      <c r="A26" s="27" t="s">
        <v>15</v>
      </c>
      <c r="B26" s="3">
        <v>5829</v>
      </c>
      <c r="C26" s="25">
        <v>7222</v>
      </c>
      <c r="D26" s="25">
        <v>13051</v>
      </c>
      <c r="E26" s="25">
        <v>34</v>
      </c>
      <c r="F26" s="25">
        <v>360</v>
      </c>
      <c r="G26" s="29">
        <f t="shared" si="4"/>
        <v>13445</v>
      </c>
      <c r="H26" s="16"/>
      <c r="I26" s="17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2.75">
      <c r="A27" s="27" t="s">
        <v>16</v>
      </c>
      <c r="B27" s="3">
        <v>12965</v>
      </c>
      <c r="C27" s="25">
        <v>8682</v>
      </c>
      <c r="D27" s="25">
        <v>21647</v>
      </c>
      <c r="E27" s="25">
        <v>56</v>
      </c>
      <c r="F27" s="25">
        <v>493</v>
      </c>
      <c r="G27" s="29">
        <f t="shared" si="4"/>
        <v>22196</v>
      </c>
      <c r="H27" s="16"/>
      <c r="I27" s="17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2.75">
      <c r="A28" s="27" t="s">
        <v>17</v>
      </c>
      <c r="B28" s="3">
        <v>13016</v>
      </c>
      <c r="C28" s="25">
        <v>10163</v>
      </c>
      <c r="D28" s="25">
        <f>SUM(B28:C28)</f>
        <v>23179</v>
      </c>
      <c r="E28" s="25">
        <v>52</v>
      </c>
      <c r="F28" s="25">
        <v>533</v>
      </c>
      <c r="G28" s="29">
        <f t="shared" si="4"/>
        <v>23764</v>
      </c>
      <c r="H28" s="16"/>
      <c r="I28" s="17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3.5" thickBot="1">
      <c r="A29" s="31" t="s">
        <v>18</v>
      </c>
      <c r="B29" s="4">
        <v>40200</v>
      </c>
      <c r="C29" s="26">
        <v>47744</v>
      </c>
      <c r="D29" s="26">
        <f>SUM(B29:C29)</f>
        <v>87944</v>
      </c>
      <c r="E29" s="26">
        <v>437</v>
      </c>
      <c r="F29" s="35">
        <v>2302</v>
      </c>
      <c r="G29" s="33">
        <f t="shared" si="4"/>
        <v>90683</v>
      </c>
      <c r="H29" s="16"/>
      <c r="I29" s="17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3.5" thickBot="1">
      <c r="A30" s="13"/>
      <c r="B30" s="13"/>
      <c r="C30" s="13"/>
      <c r="D30" s="13"/>
      <c r="E30" s="13"/>
      <c r="F30" s="36"/>
      <c r="G30" s="11"/>
      <c r="H30" s="11"/>
      <c r="I30" s="18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3.5" thickBot="1">
      <c r="A31" s="5" t="s">
        <v>19</v>
      </c>
      <c r="B31" s="6">
        <f aca="true" t="shared" si="5" ref="B31:G31">SUM(B6:B30)</f>
        <v>543316</v>
      </c>
      <c r="C31" s="6">
        <f t="shared" si="5"/>
        <v>540224</v>
      </c>
      <c r="D31" s="6">
        <f t="shared" si="5"/>
        <v>1083540</v>
      </c>
      <c r="E31" s="6">
        <f t="shared" si="5"/>
        <v>3214</v>
      </c>
      <c r="F31" s="6">
        <f t="shared" si="5"/>
        <v>24048</v>
      </c>
      <c r="G31" s="6">
        <f t="shared" si="5"/>
        <v>1110802</v>
      </c>
      <c r="H31" s="19"/>
      <c r="I31" s="17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8:26" ht="13.5" thickBot="1">
      <c r="H32" s="11"/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9" ht="13.5" thickBot="1">
      <c r="A33" s="5" t="s">
        <v>20</v>
      </c>
      <c r="B33" s="8">
        <f>B31*1/G31</f>
        <v>0.48912047331567643</v>
      </c>
      <c r="C33" s="8">
        <f>C31*1/G31</f>
        <v>0.48633689892528104</v>
      </c>
      <c r="D33" s="8">
        <f>SUM(B33:C33)</f>
        <v>0.9754573722409574</v>
      </c>
      <c r="E33" s="9">
        <f>E31*1/G31</f>
        <v>0.00289340494525577</v>
      </c>
      <c r="F33" s="9">
        <f>F31*1/G31</f>
        <v>0.021649222813786794</v>
      </c>
      <c r="G33" s="9">
        <f>SUM(D33:F33)</f>
        <v>1</v>
      </c>
      <c r="H33" s="7"/>
      <c r="I33" s="7"/>
    </row>
    <row r="35" spans="1:7" ht="12.75" customHeight="1" thickBot="1">
      <c r="A35" s="42" t="s">
        <v>32</v>
      </c>
      <c r="B35" s="42"/>
      <c r="C35" s="42"/>
      <c r="D35" s="42"/>
      <c r="E35" s="13"/>
      <c r="F35" s="13"/>
      <c r="G35" s="34"/>
    </row>
    <row r="36" spans="1:7" ht="13.5" thickBot="1">
      <c r="A36" s="42"/>
      <c r="B36" s="42"/>
      <c r="C36" s="42"/>
      <c r="D36" s="42"/>
      <c r="F36" s="39" t="s">
        <v>34</v>
      </c>
      <c r="G36" s="41" t="s">
        <v>33</v>
      </c>
    </row>
    <row r="37" spans="1:7" ht="13.5" thickBot="1">
      <c r="A37" s="42"/>
      <c r="B37" s="42"/>
      <c r="C37" s="42"/>
      <c r="D37" s="42"/>
      <c r="F37" s="40">
        <v>1905595</v>
      </c>
      <c r="G37" s="8">
        <f>G31/F37*1</f>
        <v>0.5829160970720431</v>
      </c>
    </row>
    <row r="38" spans="1:7" ht="12.75">
      <c r="A38" s="42"/>
      <c r="B38" s="42"/>
      <c r="C38" s="42"/>
      <c r="D38" s="42"/>
      <c r="E38" s="13"/>
      <c r="F38" s="13"/>
      <c r="G38" s="21"/>
    </row>
    <row r="39" spans="1:6" ht="12.75">
      <c r="A39" s="23"/>
      <c r="B39" s="23"/>
      <c r="C39" s="23"/>
      <c r="D39" s="23"/>
      <c r="E39" s="13"/>
      <c r="F39" s="13"/>
    </row>
    <row r="40" spans="5:6" ht="12.75">
      <c r="E40" s="21"/>
      <c r="F40" s="21"/>
    </row>
  </sheetData>
  <sheetProtection/>
  <mergeCells count="9">
    <mergeCell ref="A35:D38"/>
    <mergeCell ref="E3:E5"/>
    <mergeCell ref="F3:F5"/>
    <mergeCell ref="A1:G1"/>
    <mergeCell ref="G3:G5"/>
    <mergeCell ref="A3:A5"/>
    <mergeCell ref="B3:B5"/>
    <mergeCell ref="C3:C5"/>
    <mergeCell ref="D3:D5"/>
  </mergeCells>
  <printOptions horizontalCentered="1" verticalCentered="1"/>
  <pageMargins left="0.7874015748031497" right="0.3937007874015748" top="0.3937007874015748" bottom="0.984251968503937" header="0" footer="0"/>
  <pageSetup horizontalDpi="600" verticalDpi="600" orientation="landscape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.</cp:lastModifiedBy>
  <cp:lastPrinted>2010-07-09T01:52:38Z</cp:lastPrinted>
  <dcterms:created xsi:type="dcterms:W3CDTF">2004-11-17T00:09:41Z</dcterms:created>
  <dcterms:modified xsi:type="dcterms:W3CDTF">2010-07-23T00:47:08Z</dcterms:modified>
  <cp:category/>
  <cp:version/>
  <cp:contentType/>
  <cp:contentStatus/>
</cp:coreProperties>
</file>